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ensile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<sst xmlns="http://schemas.openxmlformats.org/spreadsheetml/2006/main" count="50" uniqueCount="40">
  <si>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Settore</t>
  </si>
  <si>
    <t>TassoAss Gen</t>
  </si>
  <si>
    <t>TassoAss Feb</t>
  </si>
  <si>
    <t>TassoAss Mar</t>
  </si>
  <si>
    <t>TassoAss Apr</t>
  </si>
  <si>
    <t>TassoAss Mag</t>
  </si>
  <si>
    <t>TassoAss Giu</t>
  </si>
  <si>
    <t>TassoAss Lug</t>
  </si>
  <si>
    <t>TassoAss Ago</t>
  </si>
  <si>
    <t>TassoAss Set</t>
  </si>
  <si>
    <t>TassoAss Ott</t>
  </si>
  <si>
    <t>TassoAss Nov</t>
  </si>
  <si>
    <t>TassoAss Dic</t>
  </si>
  <si>
    <t>TassoPres Gen</t>
  </si>
  <si>
    <t>TassoPres Feb</t>
  </si>
  <si>
    <t>TassoPres Mar</t>
  </si>
  <si>
    <t>TassoPres Apr</t>
  </si>
  <si>
    <t>TassoPres Mag</t>
  </si>
  <si>
    <t>TassoPres Giu</t>
  </si>
  <si>
    <t>TassoPres Lug</t>
  </si>
  <si>
    <t>TassoPres Ago</t>
  </si>
  <si>
    <t>TassoPres Set</t>
  </si>
  <si>
    <t>TassoPres Ott</t>
  </si>
  <si>
    <t>TassoPres Nov</t>
  </si>
  <si>
    <t>Amministrativo</t>
  </si>
  <si>
    <t>Polizia Locale</t>
  </si>
  <si>
    <t>Media generale (mensile)</t>
  </si>
  <si>
    <t>Media generale (trimestrale)</t>
  </si>
  <si>
    <t>Numero Dipendenti</t>
  </si>
  <si>
    <t>Programmazione finanziaria e tributi</t>
  </si>
  <si>
    <t>Servizi tecnologici - ecologia - strade</t>
  </si>
  <si>
    <t>Lavori pubblici</t>
  </si>
  <si>
    <t>Gestione del territorio</t>
  </si>
  <si>
    <t>Cultura e servizi demografici</t>
  </si>
  <si>
    <t>Servizi al cittadino</t>
  </si>
  <si>
    <t>Farmacie comunali</t>
  </si>
  <si>
    <t>Assenze</t>
  </si>
  <si>
    <t>Presenze</t>
  </si>
  <si>
    <t>Dati estratti da:</t>
  </si>
  <si>
    <t>Halley &gt; Presenze &gt; 4 &gt; 7 &gt; 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</si>
</sst>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[$-410]dddd\ 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0" fontId="1" fillId="34" borderId="12" xfId="0" applyNumberFormat="1" applyFont="1" applyFill="1" applyBorder="1" applyAlignment="1">
      <alignment horizontal="center" vertical="center"/>
    </xf>
    <xf numFmtId="10" fontId="1" fillId="35" borderId="13" xfId="0" applyNumberFormat="1" applyFont="1" applyFill="1" applyBorder="1" applyAlignment="1">
      <alignment horizontal="center" vertical="center"/>
    </xf>
    <xf numFmtId="10" fontId="1" fillId="36" borderId="14" xfId="0" applyNumberFormat="1" applyFont="1" applyFill="1" applyBorder="1" applyAlignment="1">
      <alignment horizontal="center" vertical="center"/>
    </xf>
    <xf numFmtId="10" fontId="1" fillId="37" borderId="13" xfId="0" applyNumberFormat="1" applyFont="1" applyFill="1" applyBorder="1" applyAlignment="1">
      <alignment horizontal="center" vertical="center"/>
    </xf>
    <xf numFmtId="10" fontId="1" fillId="37" borderId="14" xfId="0" applyNumberFormat="1" applyFont="1" applyFill="1" applyBorder="1" applyAlignment="1">
      <alignment horizontal="center" vertical="center"/>
    </xf>
    <xf numFmtId="10" fontId="1" fillId="38" borderId="14" xfId="0" applyNumberFormat="1" applyFont="1" applyFill="1" applyBorder="1" applyAlignment="1">
      <alignment horizontal="center" vertical="center"/>
    </xf>
    <xf numFmtId="10" fontId="1" fillId="39" borderId="13" xfId="0" applyNumberFormat="1" applyFont="1" applyFill="1" applyBorder="1" applyAlignment="1">
      <alignment horizontal="center" vertical="center"/>
    </xf>
    <xf numFmtId="10" fontId="1" fillId="34" borderId="13" xfId="0" applyNumberFormat="1" applyFont="1" applyFill="1" applyBorder="1" applyAlignment="1">
      <alignment horizontal="center" vertical="center"/>
    </xf>
    <xf numFmtId="10" fontId="1" fillId="35" borderId="15" xfId="0" applyNumberFormat="1" applyFont="1" applyFill="1" applyBorder="1" applyAlignment="1">
      <alignment horizontal="center" vertical="center"/>
    </xf>
    <xf numFmtId="10" fontId="1" fillId="34" borderId="16" xfId="0" applyNumberFormat="1" applyFont="1" applyFill="1" applyBorder="1" applyAlignment="1">
      <alignment horizontal="center" vertical="center"/>
    </xf>
    <xf numFmtId="10" fontId="1" fillId="37" borderId="16" xfId="0" applyNumberFormat="1" applyFont="1" applyFill="1" applyBorder="1" applyAlignment="1">
      <alignment horizontal="center" vertical="center"/>
    </xf>
    <xf numFmtId="10" fontId="1" fillId="38" borderId="17" xfId="0" applyNumberFormat="1" applyFont="1" applyFill="1" applyBorder="1" applyAlignment="1">
      <alignment horizontal="center" vertical="center"/>
    </xf>
    <xf numFmtId="10" fontId="1" fillId="39" borderId="18" xfId="0" applyNumberFormat="1" applyFont="1" applyFill="1" applyBorder="1" applyAlignment="1">
      <alignment horizontal="center" vertical="center"/>
    </xf>
    <xf numFmtId="10" fontId="1" fillId="39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10" fontId="1" fillId="36" borderId="20" xfId="0" applyNumberFormat="1" applyFont="1" applyFill="1" applyBorder="1" applyAlignment="1">
      <alignment horizontal="center" vertical="center"/>
    </xf>
    <xf numFmtId="10" fontId="1" fillId="36" borderId="21" xfId="0" applyNumberFormat="1" applyFont="1" applyFill="1" applyBorder="1" applyAlignment="1">
      <alignment horizontal="center" vertical="center"/>
    </xf>
    <xf numFmtId="10" fontId="1" fillId="37" borderId="20" xfId="0" applyNumberFormat="1" applyFont="1" applyFill="1" applyBorder="1" applyAlignment="1">
      <alignment horizontal="center" vertical="center"/>
    </xf>
    <xf numFmtId="10" fontId="1" fillId="37" borderId="21" xfId="0" applyNumberFormat="1" applyFont="1" applyFill="1" applyBorder="1" applyAlignment="1">
      <alignment horizontal="center" vertical="center"/>
    </xf>
    <xf numFmtId="10" fontId="1" fillId="38" borderId="21" xfId="0" applyNumberFormat="1" applyFont="1" applyFill="1" applyBorder="1" applyAlignment="1">
      <alignment horizontal="center" vertical="center"/>
    </xf>
    <xf numFmtId="10" fontId="1" fillId="39" borderId="20" xfId="0" applyNumberFormat="1" applyFont="1" applyFill="1" applyBorder="1" applyAlignment="1">
      <alignment horizontal="center" vertical="center"/>
    </xf>
    <xf numFmtId="10" fontId="1" fillId="39" borderId="21" xfId="0" applyNumberFormat="1" applyFont="1" applyFill="1" applyBorder="1" applyAlignment="1">
      <alignment horizontal="center" vertical="center"/>
    </xf>
    <xf numFmtId="10" fontId="1" fillId="34" borderId="20" xfId="0" applyNumberFormat="1" applyFont="1" applyFill="1" applyBorder="1" applyAlignment="1">
      <alignment horizontal="center" vertical="center"/>
    </xf>
    <xf numFmtId="10" fontId="1" fillId="34" borderId="21" xfId="0" applyNumberFormat="1" applyFont="1" applyFill="1" applyBorder="1" applyAlignment="1">
      <alignment horizontal="center" vertical="center"/>
    </xf>
    <xf numFmtId="10" fontId="1" fillId="35" borderId="20" xfId="0" applyNumberFormat="1" applyFont="1" applyFill="1" applyBorder="1" applyAlignment="1">
      <alignment horizontal="center" vertical="center"/>
    </xf>
    <xf numFmtId="10" fontId="1" fillId="35" borderId="21" xfId="0" applyNumberFormat="1" applyFont="1" applyFill="1" applyBorder="1" applyAlignment="1">
      <alignment horizontal="center" vertical="center"/>
    </xf>
    <xf numFmtId="10" fontId="1" fillId="39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0" fontId="1" fillId="36" borderId="15" xfId="0" applyNumberFormat="1" applyFont="1" applyFill="1" applyBorder="1" applyAlignment="1">
      <alignment horizontal="center" vertical="center"/>
    </xf>
    <xf numFmtId="10" fontId="1" fillId="37" borderId="15" xfId="0" applyNumberFormat="1" applyFont="1" applyFill="1" applyBorder="1" applyAlignment="1">
      <alignment horizontal="center" vertical="center"/>
    </xf>
    <xf numFmtId="10" fontId="1" fillId="35" borderId="22" xfId="0" applyNumberFormat="1" applyFont="1" applyFill="1" applyBorder="1" applyAlignment="1">
      <alignment horizontal="center" vertical="center"/>
    </xf>
    <xf numFmtId="10" fontId="1" fillId="35" borderId="23" xfId="0" applyNumberFormat="1" applyFont="1" applyFill="1" applyBorder="1" applyAlignment="1">
      <alignment horizontal="center" vertical="center"/>
    </xf>
    <xf numFmtId="10" fontId="1" fillId="36" borderId="22" xfId="0" applyNumberFormat="1" applyFont="1" applyFill="1" applyBorder="1" applyAlignment="1">
      <alignment horizontal="center" vertical="center"/>
    </xf>
    <xf numFmtId="10" fontId="1" fillId="36" borderId="23" xfId="0" applyNumberFormat="1" applyFont="1" applyFill="1" applyBorder="1" applyAlignment="1">
      <alignment horizontal="center" vertical="center"/>
    </xf>
    <xf numFmtId="10" fontId="1" fillId="37" borderId="22" xfId="0" applyNumberFormat="1" applyFont="1" applyFill="1" applyBorder="1" applyAlignment="1">
      <alignment horizontal="center" vertical="center"/>
    </xf>
    <xf numFmtId="10" fontId="1" fillId="37" borderId="23" xfId="0" applyNumberFormat="1" applyFont="1" applyFill="1" applyBorder="1" applyAlignment="1">
      <alignment horizontal="center" vertical="center"/>
    </xf>
    <xf numFmtId="10" fontId="1" fillId="38" borderId="23" xfId="0" applyNumberFormat="1" applyFont="1" applyFill="1" applyBorder="1" applyAlignment="1">
      <alignment horizontal="center" vertical="center"/>
    </xf>
    <xf numFmtId="10" fontId="1" fillId="39" borderId="22" xfId="0" applyNumberFormat="1" applyFont="1" applyFill="1" applyBorder="1" applyAlignment="1">
      <alignment horizontal="center" vertical="center"/>
    </xf>
    <xf numFmtId="10" fontId="1" fillId="39" borderId="23" xfId="0" applyNumberFormat="1" applyFont="1" applyFill="1" applyBorder="1" applyAlignment="1">
      <alignment horizontal="center" vertical="center"/>
    </xf>
    <xf numFmtId="10" fontId="1" fillId="34" borderId="22" xfId="0" applyNumberFormat="1" applyFont="1" applyFill="1" applyBorder="1" applyAlignment="1">
      <alignment horizontal="center" vertical="center"/>
    </xf>
    <xf numFmtId="10" fontId="1" fillId="34" borderId="23" xfId="0" applyNumberFormat="1" applyFont="1" applyFill="1" applyBorder="1" applyAlignment="1">
      <alignment horizontal="center" vertical="center"/>
    </xf>
    <xf numFmtId="10" fontId="1" fillId="35" borderId="24" xfId="0" applyNumberFormat="1" applyFont="1" applyFill="1" applyBorder="1" applyAlignment="1">
      <alignment horizontal="center" vertical="center"/>
    </xf>
    <xf numFmtId="10" fontId="1" fillId="36" borderId="25" xfId="0" applyNumberFormat="1" applyFont="1" applyFill="1" applyBorder="1" applyAlignment="1">
      <alignment horizontal="center" vertical="center"/>
    </xf>
    <xf numFmtId="10" fontId="1" fillId="35" borderId="26" xfId="0" applyNumberFormat="1" applyFont="1" applyFill="1" applyBorder="1" applyAlignment="1">
      <alignment horizontal="center" vertical="center"/>
    </xf>
    <xf numFmtId="10" fontId="1" fillId="35" borderId="16" xfId="0" applyNumberFormat="1" applyFont="1" applyFill="1" applyBorder="1" applyAlignment="1">
      <alignment horizontal="center" vertical="center"/>
    </xf>
    <xf numFmtId="10" fontId="1" fillId="36" borderId="16" xfId="0" applyNumberFormat="1" applyFont="1" applyFill="1" applyBorder="1" applyAlignment="1">
      <alignment horizontal="center" vertical="center"/>
    </xf>
    <xf numFmtId="10" fontId="1" fillId="38" borderId="27" xfId="0" applyNumberFormat="1" applyFont="1" applyFill="1" applyBorder="1" applyAlignment="1">
      <alignment horizontal="center" vertical="center"/>
    </xf>
    <xf numFmtId="10" fontId="1" fillId="38" borderId="28" xfId="0" applyNumberFormat="1" applyFont="1" applyFill="1" applyBorder="1" applyAlignment="1">
      <alignment horizontal="center" vertical="center"/>
    </xf>
    <xf numFmtId="10" fontId="1" fillId="38" borderId="25" xfId="0" applyNumberFormat="1" applyFont="1" applyFill="1" applyBorder="1" applyAlignment="1">
      <alignment horizontal="center" vertical="center"/>
    </xf>
    <xf numFmtId="10" fontId="1" fillId="38" borderId="15" xfId="0" applyNumberFormat="1" applyFont="1" applyFill="1" applyBorder="1" applyAlignment="1">
      <alignment horizontal="center" vertical="center"/>
    </xf>
    <xf numFmtId="10" fontId="1" fillId="39" borderId="15" xfId="0" applyNumberFormat="1" applyFont="1" applyFill="1" applyBorder="1" applyAlignment="1">
      <alignment horizontal="center" vertical="center"/>
    </xf>
    <xf numFmtId="10" fontId="1" fillId="34" borderId="1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9" fontId="2" fillId="40" borderId="33" xfId="0" applyNumberFormat="1" applyFont="1" applyFill="1" applyBorder="1" applyAlignment="1">
      <alignment horizontal="center" vertical="center" wrapText="1"/>
    </xf>
    <xf numFmtId="9" fontId="2" fillId="40" borderId="14" xfId="0" applyNumberFormat="1" applyFont="1" applyFill="1" applyBorder="1" applyAlignment="1">
      <alignment horizontal="center" vertical="center" wrapText="1"/>
    </xf>
    <xf numFmtId="9" fontId="2" fillId="40" borderId="34" xfId="0" applyNumberFormat="1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10" fontId="1" fillId="38" borderId="16" xfId="0" applyNumberFormat="1" applyFont="1" applyFill="1" applyBorder="1" applyAlignment="1">
      <alignment horizontal="center" vertical="center"/>
    </xf>
    <xf numFmtId="10" fontId="1" fillId="39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10" fontId="1" fillId="0" borderId="25" xfId="0" applyNumberFormat="1" applyFont="1" applyFill="1" applyBorder="1" applyAlignment="1">
      <alignment horizontal="center" vertical="center"/>
    </xf>
    <xf numFmtId="10" fontId="1" fillId="0" borderId="35" xfId="0" applyNumberFormat="1" applyFont="1" applyFill="1" applyBorder="1" applyAlignment="1">
      <alignment horizontal="center" vertical="center"/>
    </xf>
    <xf numFmtId="10" fontId="1" fillId="0" borderId="36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9" fontId="1" fillId="0" borderId="25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9" fontId="1" fillId="0" borderId="37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0" fontId="1" fillId="35" borderId="2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0" fontId="1" fillId="38" borderId="36" xfId="0" applyNumberFormat="1" applyFont="1" applyFill="1" applyBorder="1" applyAlignment="1">
      <alignment horizontal="center" vertical="center"/>
    </xf>
    <xf numFmtId="10" fontId="1" fillId="38" borderId="12" xfId="0" applyNumberFormat="1" applyFont="1" applyFill="1" applyBorder="1" applyAlignment="1">
      <alignment horizontal="center" vertical="center"/>
    </xf>
    <xf numFmtId="10" fontId="1" fillId="39" borderId="37" xfId="0" applyNumberFormat="1" applyFont="1" applyFill="1" applyBorder="1" applyAlignment="1">
      <alignment horizontal="center" vertical="center"/>
    </xf>
    <xf numFmtId="10" fontId="1" fillId="39" borderId="12" xfId="0" applyNumberFormat="1" applyFont="1" applyFill="1" applyBorder="1" applyAlignment="1">
      <alignment horizontal="center" vertical="center"/>
    </xf>
    <xf numFmtId="10" fontId="1" fillId="34" borderId="37" xfId="0" applyNumberFormat="1" applyFont="1" applyFill="1" applyBorder="1" applyAlignment="1">
      <alignment horizontal="center" vertical="center"/>
    </xf>
    <xf numFmtId="10" fontId="1" fillId="35" borderId="28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0" fontId="1" fillId="35" borderId="36" xfId="0" applyNumberFormat="1" applyFont="1" applyFill="1" applyBorder="1" applyAlignment="1">
      <alignment horizontal="center" vertical="center"/>
    </xf>
    <xf numFmtId="10" fontId="1" fillId="35" borderId="12" xfId="0" applyNumberFormat="1" applyFont="1" applyFill="1" applyBorder="1" applyAlignment="1">
      <alignment horizontal="center" vertical="center"/>
    </xf>
    <xf numFmtId="10" fontId="1" fillId="36" borderId="37" xfId="0" applyNumberFormat="1" applyFont="1" applyFill="1" applyBorder="1" applyAlignment="1">
      <alignment horizontal="center" vertical="center"/>
    </xf>
    <xf numFmtId="10" fontId="1" fillId="36" borderId="12" xfId="0" applyNumberFormat="1" applyFont="1" applyFill="1" applyBorder="1" applyAlignment="1">
      <alignment horizontal="center" vertical="center"/>
    </xf>
    <xf numFmtId="10" fontId="1" fillId="37" borderId="12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0" fontId="1" fillId="33" borderId="10" xfId="0" applyNumberFormat="1" applyFont="1" applyFill="1" applyBorder="1" applyAlignment="1">
      <alignment horizontal="center" vertical="center"/>
    </xf>
    <xf numFmtId="10" fontId="1" fillId="33" borderId="41" xfId="0" applyNumberFormat="1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10" fontId="1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3.28125" style="0" bestFit="1" customWidth="1"/>
    <col min="2" max="7" width="10.00390625" style="2" customWidth="1"/>
    <col min="8" max="8" width="11.7109375" style="0" customWidth="1"/>
    <col min="9" max="9" width="3.7109375" style="0" customWidth="1"/>
    <col min="10" max="15" width="10.00390625" style="2" customWidth="1"/>
    <col min="16" max="16" width="11.7109375" style="0" customWidth="1"/>
    <col min="17" max="17" width="3.7109375" style="0" customWidth="1"/>
    <col min="18" max="23" width="10.00390625" style="2" customWidth="1"/>
    <col min="24" max="24" width="11.7109375" style="0" customWidth="1"/>
    <col min="25" max="25" width="3.7109375" style="0" customWidth="1"/>
    <col min="26" max="31" width="10.00390625" style="2" customWidth="1"/>
    <col min="32" max="32" width="11.7109375" style="0" customWidth="1"/>
    <col min="40" max="40" width="10.00390625" style="2" customWidth="1"/>
  </cols>
  <sheetData>
    <row r="1" spans="1:32" s="3" customFormat="1" ht="35.25" customHeight="1" thickBot="1">
      <c r="A1" s="76" t="s">
        <v>0</v>
      </c>
      <c r="B1" s="77" t="s">
        <v>1</v>
      </c>
      <c r="C1" s="78" t="s">
        <v>13</v>
      </c>
      <c r="D1" s="79" t="s">
        <v>2</v>
      </c>
      <c r="E1" s="78" t="s">
        <v>14</v>
      </c>
      <c r="F1" s="79" t="s">
        <v>3</v>
      </c>
      <c r="G1" s="78" t="s">
        <v>15</v>
      </c>
      <c r="H1" s="76" t="s">
        <v>28</v>
      </c>
      <c r="I1" s="70"/>
      <c r="J1" s="77" t="s">
        <v>4</v>
      </c>
      <c r="K1" s="78" t="s">
        <v>16</v>
      </c>
      <c r="L1" s="79" t="s">
        <v>5</v>
      </c>
      <c r="M1" s="78" t="s">
        <v>17</v>
      </c>
      <c r="N1" s="79" t="s">
        <v>6</v>
      </c>
      <c r="O1" s="78" t="s">
        <v>18</v>
      </c>
      <c r="P1" s="76" t="s">
        <v>28</v>
      </c>
      <c r="Q1" s="70"/>
      <c r="R1" s="77" t="s">
        <v>7</v>
      </c>
      <c r="S1" s="78" t="s">
        <v>19</v>
      </c>
      <c r="T1" s="79" t="s">
        <v>8</v>
      </c>
      <c r="U1" s="78" t="s">
        <v>20</v>
      </c>
      <c r="V1" s="79" t="s">
        <v>9</v>
      </c>
      <c r="W1" s="78" t="s">
        <v>21</v>
      </c>
      <c r="X1" s="76" t="s">
        <v>28</v>
      </c>
      <c r="Y1" s="75"/>
      <c r="Z1" s="77" t="s">
        <v>10</v>
      </c>
      <c r="AA1" s="78" t="s">
        <v>22</v>
      </c>
      <c r="AB1" s="79" t="s">
        <v>11</v>
      </c>
      <c r="AC1" s="78" t="s">
        <v>23</v>
      </c>
      <c r="AD1" s="77" t="s">
        <v>12</v>
      </c>
      <c r="AE1" s="78" t="s">
        <v>12</v>
      </c>
      <c r="AF1" s="80" t="s">
        <v>28</v>
      </c>
    </row>
    <row r="2" spans="1:40" ht="23.25" customHeight="1">
      <c r="A2" s="119" t="s">
        <v>24</v>
      </c>
      <c r="B2" s="37">
        <v>0.0658</v>
      </c>
      <c r="C2" s="38">
        <v>0.9342</v>
      </c>
      <c r="D2" s="28">
        <v>0.1063</v>
      </c>
      <c r="E2" s="29">
        <v>0.8938</v>
      </c>
      <c r="F2" s="30">
        <v>0.1359</v>
      </c>
      <c r="G2" s="31">
        <v>0.8641</v>
      </c>
      <c r="H2" s="96">
        <v>8</v>
      </c>
      <c r="I2" s="73"/>
      <c r="J2" s="59">
        <v>0.1012</v>
      </c>
      <c r="K2" s="32">
        <v>0.8988</v>
      </c>
      <c r="L2" s="33">
        <v>0.1786</v>
      </c>
      <c r="M2" s="34">
        <v>0.8214</v>
      </c>
      <c r="N2" s="35">
        <v>0.119</v>
      </c>
      <c r="O2" s="36">
        <v>0.881</v>
      </c>
      <c r="P2" s="65">
        <v>8</v>
      </c>
      <c r="Q2" s="73"/>
      <c r="R2" s="97">
        <v>0.2045</v>
      </c>
      <c r="S2" s="38">
        <v>0.7955</v>
      </c>
      <c r="T2" s="28">
        <v>0.25</v>
      </c>
      <c r="U2" s="29">
        <v>0.75</v>
      </c>
      <c r="V2" s="30">
        <v>0.1169</v>
      </c>
      <c r="W2" s="31">
        <v>0.8831</v>
      </c>
      <c r="X2" s="65">
        <v>7</v>
      </c>
      <c r="Y2" s="98"/>
      <c r="Z2" s="99">
        <v>0.0816</v>
      </c>
      <c r="AA2" s="100">
        <v>0.9184</v>
      </c>
      <c r="AB2" s="101">
        <v>0.0612</v>
      </c>
      <c r="AC2" s="102">
        <v>0.9388</v>
      </c>
      <c r="AD2" s="103">
        <v>0.7792</v>
      </c>
      <c r="AE2" s="11">
        <v>0.2208</v>
      </c>
      <c r="AF2" s="96">
        <v>7</v>
      </c>
      <c r="AN2" s="1"/>
    </row>
    <row r="3" spans="1:40" ht="23.25" customHeight="1">
      <c r="A3" s="120" t="s">
        <v>29</v>
      </c>
      <c r="B3" s="43">
        <v>0.1196</v>
      </c>
      <c r="C3" s="44">
        <v>0.8804</v>
      </c>
      <c r="D3" s="45">
        <v>0.1091</v>
      </c>
      <c r="E3" s="46">
        <v>0.8909</v>
      </c>
      <c r="F3" s="47">
        <v>0.1621</v>
      </c>
      <c r="G3" s="48">
        <v>0.8379</v>
      </c>
      <c r="H3" s="66">
        <v>11</v>
      </c>
      <c r="I3" s="74"/>
      <c r="J3" s="60">
        <v>0.1558</v>
      </c>
      <c r="K3" s="49">
        <v>0.8442</v>
      </c>
      <c r="L3" s="50">
        <v>0.2165</v>
      </c>
      <c r="M3" s="51">
        <v>0.7835</v>
      </c>
      <c r="N3" s="52">
        <v>0.2208</v>
      </c>
      <c r="O3" s="53">
        <v>0.7792</v>
      </c>
      <c r="P3" s="66">
        <v>11</v>
      </c>
      <c r="Q3" s="74"/>
      <c r="R3" s="104">
        <v>0.2455</v>
      </c>
      <c r="S3" s="44">
        <v>0.7545</v>
      </c>
      <c r="T3" s="45">
        <v>0.281</v>
      </c>
      <c r="U3" s="46">
        <v>0.719</v>
      </c>
      <c r="V3" s="47">
        <v>0.1636</v>
      </c>
      <c r="W3" s="48">
        <v>0.8364</v>
      </c>
      <c r="X3" s="66">
        <v>10</v>
      </c>
      <c r="Y3" s="105"/>
      <c r="Z3" s="60">
        <v>0.0571</v>
      </c>
      <c r="AA3" s="49">
        <v>0.9429</v>
      </c>
      <c r="AB3" s="50">
        <v>0.0381</v>
      </c>
      <c r="AC3" s="51">
        <v>0.9619</v>
      </c>
      <c r="AD3" s="52">
        <v>0.8739</v>
      </c>
      <c r="AE3" s="53">
        <v>0.1261</v>
      </c>
      <c r="AF3" s="66">
        <v>11</v>
      </c>
      <c r="AN3" s="1"/>
    </row>
    <row r="4" spans="1:40" ht="23.25" customHeight="1">
      <c r="A4" s="121" t="s">
        <v>31</v>
      </c>
      <c r="B4" s="43">
        <v>0.0921</v>
      </c>
      <c r="C4" s="44">
        <v>0.9079</v>
      </c>
      <c r="D4" s="45">
        <v>0.075</v>
      </c>
      <c r="E4" s="46">
        <v>0.925</v>
      </c>
      <c r="F4" s="47">
        <v>0.0924</v>
      </c>
      <c r="G4" s="48">
        <v>0.9076</v>
      </c>
      <c r="H4" s="65">
        <v>8</v>
      </c>
      <c r="I4" s="73"/>
      <c r="J4" s="60">
        <v>0.0714</v>
      </c>
      <c r="K4" s="49">
        <v>0.9286</v>
      </c>
      <c r="L4" s="50">
        <v>0.0833</v>
      </c>
      <c r="M4" s="51">
        <v>0.9167</v>
      </c>
      <c r="N4" s="52">
        <v>0.1071</v>
      </c>
      <c r="O4" s="53">
        <v>0.8929</v>
      </c>
      <c r="P4" s="67">
        <v>8</v>
      </c>
      <c r="Q4" s="73"/>
      <c r="R4" s="104">
        <v>0.108</v>
      </c>
      <c r="S4" s="44">
        <v>0.892</v>
      </c>
      <c r="T4" s="45">
        <v>0.1838</v>
      </c>
      <c r="U4" s="46">
        <v>0.8162</v>
      </c>
      <c r="V4" s="47">
        <v>0.0955</v>
      </c>
      <c r="W4" s="48">
        <v>0.9045</v>
      </c>
      <c r="X4" s="67">
        <v>10</v>
      </c>
      <c r="Y4" s="98"/>
      <c r="Z4" s="99">
        <v>0.0524</v>
      </c>
      <c r="AA4" s="100">
        <v>0.9476</v>
      </c>
      <c r="AB4" s="101">
        <v>0.1048</v>
      </c>
      <c r="AC4" s="102">
        <v>0.8952</v>
      </c>
      <c r="AD4" s="103">
        <v>0.9136</v>
      </c>
      <c r="AE4" s="11">
        <v>0.0864</v>
      </c>
      <c r="AF4" s="65">
        <v>10</v>
      </c>
      <c r="AN4" s="1"/>
    </row>
    <row r="5" spans="1:40" ht="23.25" customHeight="1">
      <c r="A5" s="121" t="s">
        <v>32</v>
      </c>
      <c r="B5" s="43">
        <v>0.1053</v>
      </c>
      <c r="C5" s="44">
        <v>0.8979</v>
      </c>
      <c r="D5" s="45">
        <v>0.125</v>
      </c>
      <c r="E5" s="46">
        <v>0.875</v>
      </c>
      <c r="F5" s="47">
        <v>0.0598</v>
      </c>
      <c r="G5" s="48">
        <v>0.9402</v>
      </c>
      <c r="H5" s="67">
        <v>8</v>
      </c>
      <c r="I5" s="73"/>
      <c r="J5" s="60">
        <v>0.1071</v>
      </c>
      <c r="K5" s="49">
        <v>0.8929</v>
      </c>
      <c r="L5" s="50">
        <v>0.0714</v>
      </c>
      <c r="M5" s="51">
        <v>0.9286</v>
      </c>
      <c r="N5" s="52">
        <v>0.125</v>
      </c>
      <c r="O5" s="53">
        <v>0.875</v>
      </c>
      <c r="P5" s="67">
        <v>8</v>
      </c>
      <c r="Q5" s="73"/>
      <c r="R5" s="104">
        <v>0.2955</v>
      </c>
      <c r="S5" s="44">
        <v>0.7045</v>
      </c>
      <c r="T5" s="45">
        <v>0.2738</v>
      </c>
      <c r="U5" s="46">
        <v>0.7262</v>
      </c>
      <c r="V5" s="47">
        <v>0.1648</v>
      </c>
      <c r="W5" s="48">
        <v>0.8352</v>
      </c>
      <c r="X5" s="67">
        <v>8</v>
      </c>
      <c r="Y5" s="98"/>
      <c r="Z5" s="60">
        <v>0.1429</v>
      </c>
      <c r="AA5" s="49">
        <v>0.8571</v>
      </c>
      <c r="AB5" s="50">
        <v>0.1488</v>
      </c>
      <c r="AC5" s="51">
        <v>0.8512</v>
      </c>
      <c r="AD5" s="52">
        <v>0.7727</v>
      </c>
      <c r="AE5" s="53">
        <v>0.2273</v>
      </c>
      <c r="AF5" s="67">
        <v>8</v>
      </c>
      <c r="AN5" s="1"/>
    </row>
    <row r="6" spans="1:40" ht="23.25" customHeight="1">
      <c r="A6" s="122" t="s">
        <v>34</v>
      </c>
      <c r="B6" s="43">
        <v>0.0902</v>
      </c>
      <c r="C6" s="44">
        <v>0.8852</v>
      </c>
      <c r="D6" s="45">
        <v>0.0345</v>
      </c>
      <c r="E6" s="46">
        <v>0.9655</v>
      </c>
      <c r="F6" s="47">
        <v>0.0301</v>
      </c>
      <c r="G6" s="48">
        <v>0.9699</v>
      </c>
      <c r="H6" s="106">
        <v>7</v>
      </c>
      <c r="I6" s="73"/>
      <c r="J6" s="60">
        <v>0.0439</v>
      </c>
      <c r="K6" s="49">
        <v>0.9561</v>
      </c>
      <c r="L6" s="50">
        <v>0.0354</v>
      </c>
      <c r="M6" s="51">
        <v>0.9646</v>
      </c>
      <c r="N6" s="52">
        <v>0.0614</v>
      </c>
      <c r="O6" s="53">
        <v>0.9386</v>
      </c>
      <c r="P6" s="67">
        <v>6</v>
      </c>
      <c r="Q6" s="73"/>
      <c r="R6" s="104">
        <v>0.1849</v>
      </c>
      <c r="S6" s="44">
        <v>0.8151</v>
      </c>
      <c r="T6" s="45">
        <v>0.4336</v>
      </c>
      <c r="U6" s="46">
        <v>0.5664</v>
      </c>
      <c r="V6" s="47">
        <v>0.2203</v>
      </c>
      <c r="W6" s="48">
        <v>0.7797</v>
      </c>
      <c r="X6" s="67">
        <v>6</v>
      </c>
      <c r="Y6" s="98"/>
      <c r="Z6" s="59">
        <v>0.1905</v>
      </c>
      <c r="AA6" s="32">
        <v>0.8095</v>
      </c>
      <c r="AB6" s="33">
        <v>0.0794</v>
      </c>
      <c r="AC6" s="34">
        <v>0.9206</v>
      </c>
      <c r="AD6" s="35">
        <v>0.8485</v>
      </c>
      <c r="AE6" s="36">
        <v>0.1515</v>
      </c>
      <c r="AF6" s="106">
        <v>6</v>
      </c>
      <c r="AN6" s="1"/>
    </row>
    <row r="7" spans="1:40" ht="23.25" customHeight="1">
      <c r="A7" s="121" t="s">
        <v>35</v>
      </c>
      <c r="B7" s="43">
        <v>0.084</v>
      </c>
      <c r="C7" s="54">
        <v>0.916</v>
      </c>
      <c r="D7" s="45">
        <v>0</v>
      </c>
      <c r="E7" s="46">
        <v>1</v>
      </c>
      <c r="F7" s="47">
        <v>0.0082</v>
      </c>
      <c r="G7" s="48">
        <v>0.9918</v>
      </c>
      <c r="H7" s="107">
        <v>5</v>
      </c>
      <c r="I7" s="73"/>
      <c r="J7" s="60">
        <v>0.0083</v>
      </c>
      <c r="K7" s="49">
        <v>0.9917</v>
      </c>
      <c r="L7" s="50">
        <v>0.1074</v>
      </c>
      <c r="M7" s="51">
        <v>0.8926</v>
      </c>
      <c r="N7" s="52">
        <v>0.1138</v>
      </c>
      <c r="O7" s="53">
        <v>0.8862</v>
      </c>
      <c r="P7" s="67">
        <v>5</v>
      </c>
      <c r="Q7" s="73"/>
      <c r="R7" s="104">
        <v>0.1704</v>
      </c>
      <c r="S7" s="44">
        <v>0.8296</v>
      </c>
      <c r="T7" s="45">
        <v>0.32</v>
      </c>
      <c r="U7" s="46">
        <v>0.68</v>
      </c>
      <c r="V7" s="47">
        <v>0.2308</v>
      </c>
      <c r="W7" s="48">
        <v>0.7692</v>
      </c>
      <c r="X7" s="67">
        <v>5</v>
      </c>
      <c r="Y7" s="98"/>
      <c r="Z7" s="99">
        <v>0.0156</v>
      </c>
      <c r="AA7" s="100">
        <v>0.9844</v>
      </c>
      <c r="AB7" s="101">
        <v>0.008</v>
      </c>
      <c r="AC7" s="102">
        <v>0.992</v>
      </c>
      <c r="AD7" s="103">
        <v>0.984</v>
      </c>
      <c r="AE7" s="11">
        <v>0.016</v>
      </c>
      <c r="AF7" s="107">
        <v>5</v>
      </c>
      <c r="AN7" s="1"/>
    </row>
    <row r="8" spans="1:40" ht="23.25" customHeight="1">
      <c r="A8" s="121" t="s">
        <v>33</v>
      </c>
      <c r="B8" s="43">
        <v>0.0667</v>
      </c>
      <c r="C8" s="44">
        <v>0.9333</v>
      </c>
      <c r="D8" s="45">
        <v>0.1012</v>
      </c>
      <c r="E8" s="46">
        <v>0.8988</v>
      </c>
      <c r="F8" s="47">
        <v>0.1429</v>
      </c>
      <c r="G8" s="48">
        <v>0.8571</v>
      </c>
      <c r="H8" s="67">
        <v>8</v>
      </c>
      <c r="I8" s="73"/>
      <c r="J8" s="60">
        <v>0.0899</v>
      </c>
      <c r="K8" s="49">
        <v>0.9101</v>
      </c>
      <c r="L8" s="50">
        <v>0.1609</v>
      </c>
      <c r="M8" s="51">
        <v>0.8391</v>
      </c>
      <c r="N8" s="52">
        <v>0.1543</v>
      </c>
      <c r="O8" s="53">
        <v>0.8457</v>
      </c>
      <c r="P8" s="67">
        <v>8</v>
      </c>
      <c r="Q8" s="73"/>
      <c r="R8" s="104">
        <v>0.2434</v>
      </c>
      <c r="S8" s="44">
        <v>0.7566</v>
      </c>
      <c r="T8" s="45">
        <v>0.3468</v>
      </c>
      <c r="U8" s="46">
        <v>0.6532</v>
      </c>
      <c r="V8" s="47">
        <v>0.2174</v>
      </c>
      <c r="W8" s="48">
        <v>0.7826</v>
      </c>
      <c r="X8" s="67">
        <v>8</v>
      </c>
      <c r="Y8" s="98"/>
      <c r="Z8" s="60">
        <v>0.0497</v>
      </c>
      <c r="AA8" s="49">
        <v>0.9503</v>
      </c>
      <c r="AB8" s="50">
        <v>0.0686</v>
      </c>
      <c r="AC8" s="51">
        <v>0.9314</v>
      </c>
      <c r="AD8" s="52">
        <v>0.8771</v>
      </c>
      <c r="AE8" s="53">
        <v>0.1229</v>
      </c>
      <c r="AF8" s="67">
        <v>8</v>
      </c>
      <c r="AN8" s="1"/>
    </row>
    <row r="9" spans="1:40" ht="23.25" customHeight="1">
      <c r="A9" s="121" t="s">
        <v>25</v>
      </c>
      <c r="B9" s="43">
        <v>0.0545</v>
      </c>
      <c r="C9" s="44">
        <v>0.9455</v>
      </c>
      <c r="D9" s="45">
        <v>0.1394</v>
      </c>
      <c r="E9" s="46">
        <v>0.8606</v>
      </c>
      <c r="F9" s="47">
        <v>0.1489</v>
      </c>
      <c r="G9" s="48">
        <v>0.8511</v>
      </c>
      <c r="H9" s="65">
        <v>9</v>
      </c>
      <c r="I9" s="73"/>
      <c r="J9" s="60">
        <v>0.0691</v>
      </c>
      <c r="K9" s="49">
        <v>0.9309</v>
      </c>
      <c r="L9" s="50">
        <v>0.0271</v>
      </c>
      <c r="M9" s="51">
        <v>0.9729</v>
      </c>
      <c r="N9" s="52">
        <v>0.0569</v>
      </c>
      <c r="O9" s="53">
        <v>0.9431</v>
      </c>
      <c r="P9" s="67">
        <v>10</v>
      </c>
      <c r="Q9" s="73"/>
      <c r="R9" s="104">
        <v>0.1585</v>
      </c>
      <c r="S9" s="44">
        <v>0.8415</v>
      </c>
      <c r="T9" s="45">
        <v>0.1789</v>
      </c>
      <c r="U9" s="46">
        <v>0.8211</v>
      </c>
      <c r="V9" s="47">
        <v>0.0853</v>
      </c>
      <c r="W9" s="48">
        <v>0.9147</v>
      </c>
      <c r="X9" s="67">
        <v>10</v>
      </c>
      <c r="Y9" s="98"/>
      <c r="Z9" s="59">
        <v>0.102</v>
      </c>
      <c r="AA9" s="32">
        <v>0.898</v>
      </c>
      <c r="AB9" s="33">
        <v>0.2398</v>
      </c>
      <c r="AC9" s="34">
        <v>0.7602</v>
      </c>
      <c r="AD9" s="35">
        <v>0.8057</v>
      </c>
      <c r="AE9" s="36">
        <v>0.1943</v>
      </c>
      <c r="AF9" s="65">
        <v>10</v>
      </c>
      <c r="AN9" s="1"/>
    </row>
    <row r="10" spans="1:40" ht="23.25" customHeight="1" thickBot="1">
      <c r="A10" s="123" t="s">
        <v>30</v>
      </c>
      <c r="B10" s="12">
        <v>0.1053</v>
      </c>
      <c r="C10" s="56">
        <v>0.8947</v>
      </c>
      <c r="D10" s="55">
        <v>0.0833</v>
      </c>
      <c r="E10" s="13">
        <v>0.9167</v>
      </c>
      <c r="F10" s="14">
        <v>0.058</v>
      </c>
      <c r="G10" s="15">
        <v>0.942</v>
      </c>
      <c r="H10" s="108">
        <v>3</v>
      </c>
      <c r="I10" s="73"/>
      <c r="J10" s="61">
        <v>0.0476</v>
      </c>
      <c r="K10" s="16">
        <v>0.9524</v>
      </c>
      <c r="L10" s="17">
        <v>0.0476</v>
      </c>
      <c r="M10" s="39">
        <v>0.9524</v>
      </c>
      <c r="N10" s="18">
        <v>0.0476</v>
      </c>
      <c r="O10" s="11">
        <v>0.9524</v>
      </c>
      <c r="P10" s="68">
        <v>3</v>
      </c>
      <c r="Q10" s="73"/>
      <c r="R10" s="109">
        <v>0</v>
      </c>
      <c r="S10" s="110">
        <v>1</v>
      </c>
      <c r="T10" s="111">
        <v>0.4127</v>
      </c>
      <c r="U10" s="112">
        <v>0.5873</v>
      </c>
      <c r="V10" s="14">
        <v>0.0606</v>
      </c>
      <c r="W10" s="113">
        <v>0.9394</v>
      </c>
      <c r="X10" s="68">
        <v>3</v>
      </c>
      <c r="Y10" s="98"/>
      <c r="Z10" s="99">
        <v>0.0159</v>
      </c>
      <c r="AA10" s="100">
        <v>0.9841</v>
      </c>
      <c r="AB10" s="101">
        <v>0.0635</v>
      </c>
      <c r="AC10" s="102">
        <v>0.9365</v>
      </c>
      <c r="AD10" s="103">
        <v>0.9091</v>
      </c>
      <c r="AE10" s="11">
        <v>0.0909</v>
      </c>
      <c r="AF10" s="96">
        <v>3</v>
      </c>
      <c r="AN10" s="1"/>
    </row>
    <row r="11" spans="1:40" s="71" customFormat="1" ht="3.75" customHeight="1" thickBot="1">
      <c r="A11" s="83"/>
      <c r="B11" s="84"/>
      <c r="C11" s="85"/>
      <c r="D11" s="86"/>
      <c r="E11" s="87"/>
      <c r="F11" s="86"/>
      <c r="G11" s="87"/>
      <c r="H11" s="88"/>
      <c r="I11" s="73"/>
      <c r="J11" s="89"/>
      <c r="K11" s="90"/>
      <c r="L11" s="91"/>
      <c r="M11" s="92"/>
      <c r="N11" s="93"/>
      <c r="O11" s="87"/>
      <c r="P11" s="94"/>
      <c r="Q11" s="73"/>
      <c r="R11" s="114"/>
      <c r="S11" s="87"/>
      <c r="T11" s="114"/>
      <c r="U11" s="87"/>
      <c r="V11" s="115"/>
      <c r="W11" s="116"/>
      <c r="X11" s="94"/>
      <c r="Y11" s="98"/>
      <c r="Z11" s="114"/>
      <c r="AA11" s="116"/>
      <c r="AB11" s="117"/>
      <c r="AC11" s="116"/>
      <c r="AD11" s="117"/>
      <c r="AE11" s="116"/>
      <c r="AF11" s="118"/>
      <c r="AN11" s="95"/>
    </row>
    <row r="12" spans="1:32" ht="21" customHeight="1" thickBot="1">
      <c r="A12" s="26" t="s">
        <v>26</v>
      </c>
      <c r="B12" s="19">
        <f>AVERAGE(B2:B11)</f>
        <v>0.08705555555555557</v>
      </c>
      <c r="C12" s="57">
        <f>AVERAGE(C2:C10)</f>
        <v>0.9105666666666666</v>
      </c>
      <c r="D12" s="41">
        <f>AVERAGE(D2:D10)</f>
        <v>0.08597777777777776</v>
      </c>
      <c r="E12" s="58">
        <f>AVERAGE(E2:E10)</f>
        <v>0.9140333333333334</v>
      </c>
      <c r="F12" s="42">
        <f>AVERAGE(F2:F10)</f>
        <v>0.09314444444444445</v>
      </c>
      <c r="G12" s="21">
        <f>AVERAGE(G2:G10)</f>
        <v>0.9068555555555555</v>
      </c>
      <c r="H12" s="69">
        <f>SUM(H2:H10)</f>
        <v>67</v>
      </c>
      <c r="I12" s="73"/>
      <c r="J12" s="62">
        <f aca="true" t="shared" si="0" ref="J12:O12">AVERAGE(J2:J10)</f>
        <v>0.07714444444444445</v>
      </c>
      <c r="K12" s="22">
        <f t="shared" si="0"/>
        <v>0.9228555555555555</v>
      </c>
      <c r="L12" s="23">
        <f t="shared" si="0"/>
        <v>0.10313333333333333</v>
      </c>
      <c r="M12" s="24">
        <f t="shared" si="0"/>
        <v>0.8968666666666666</v>
      </c>
      <c r="N12" s="20">
        <f t="shared" si="0"/>
        <v>0.11176666666666667</v>
      </c>
      <c r="O12" s="20">
        <f t="shared" si="0"/>
        <v>0.8882333333333333</v>
      </c>
      <c r="P12" s="69">
        <f>SUM(P2:P10)</f>
        <v>67</v>
      </c>
      <c r="Q12" s="73"/>
      <c r="R12" s="19">
        <f>AVERAGE(R2:R10)</f>
        <v>0.1789666666666667</v>
      </c>
      <c r="S12" s="57">
        <f>AVERAGE(S2:S11)</f>
        <v>0.8210333333333333</v>
      </c>
      <c r="T12" s="41">
        <f>AVERAGE(T2:T10)</f>
        <v>0.29784444444444447</v>
      </c>
      <c r="U12" s="58">
        <f>AVERAGE(U2:U10)</f>
        <v>0.7021555555555555</v>
      </c>
      <c r="V12" s="42">
        <f>AVERAGE(V2:V10)</f>
        <v>0.15057777777777775</v>
      </c>
      <c r="W12" s="42">
        <f>AVERAGE(W2:W10)</f>
        <v>0.8494222222222221</v>
      </c>
      <c r="X12" s="69">
        <f>SUM(X2:X10)</f>
        <v>67</v>
      </c>
      <c r="Y12" s="98"/>
      <c r="Z12" s="62">
        <f>AVERAGE(Z2:Z11)</f>
        <v>0.07863333333333332</v>
      </c>
      <c r="AA12" s="81">
        <f>AVERAGE(AA2:AA10)</f>
        <v>0.9213666666666668</v>
      </c>
      <c r="AB12" s="63">
        <f>AVERAGE(AB2:AB10)</f>
        <v>0.09024444444444445</v>
      </c>
      <c r="AC12" s="82">
        <f>AVERAGE(AC2:AC10)</f>
        <v>0.9097555555555557</v>
      </c>
      <c r="AD12" s="64">
        <f>AVERAGE(AD2:AD10)</f>
        <v>0.8626444444444444</v>
      </c>
      <c r="AE12" s="64">
        <f>AVERAGE(AE2:AE10)</f>
        <v>0.13735555555555556</v>
      </c>
      <c r="AF12" s="69">
        <f>SUM(AF2:AF10)</f>
        <v>68</v>
      </c>
    </row>
    <row r="13" spans="1:32" ht="21" customHeight="1" thickBot="1">
      <c r="A13" s="27" t="s">
        <v>27</v>
      </c>
      <c r="B13" s="9" t="s">
        <v>36</v>
      </c>
      <c r="C13" s="124">
        <f>AVERAGE(B12,D12,F12)</f>
        <v>0.08872592592592592</v>
      </c>
      <c r="D13" s="125"/>
      <c r="E13" s="10" t="s">
        <v>37</v>
      </c>
      <c r="F13" s="126">
        <f>AVERAGE(C12,E12,G12)</f>
        <v>0.9104851851851853</v>
      </c>
      <c r="G13" s="127"/>
      <c r="H13" s="25">
        <f>SUM(H2:H10)</f>
        <v>67</v>
      </c>
      <c r="I13" s="73"/>
      <c r="J13" s="10" t="s">
        <v>36</v>
      </c>
      <c r="K13" s="126">
        <f>AVERAGE(J12,L12,N12)</f>
        <v>0.09734814814814814</v>
      </c>
      <c r="L13" s="127"/>
      <c r="M13" s="10" t="s">
        <v>37</v>
      </c>
      <c r="N13" s="126">
        <f>AVERAGE(K12,M12,O12)</f>
        <v>0.9026518518518518</v>
      </c>
      <c r="O13" s="127"/>
      <c r="P13" s="25">
        <f>SUM(P2:P10)</f>
        <v>67</v>
      </c>
      <c r="Q13" s="73"/>
      <c r="R13" s="10" t="s">
        <v>36</v>
      </c>
      <c r="S13" s="126">
        <f>AVERAGE(R12,T12,V12)</f>
        <v>0.20912962962962967</v>
      </c>
      <c r="T13" s="127"/>
      <c r="U13" s="10" t="s">
        <v>37</v>
      </c>
      <c r="V13" s="126">
        <f>AVERAGE(S12,U12,W12)</f>
        <v>0.7908703703703703</v>
      </c>
      <c r="W13" s="127"/>
      <c r="X13" s="25">
        <f>SUM(X2:X10)</f>
        <v>67</v>
      </c>
      <c r="Y13" s="73"/>
      <c r="Z13" s="10" t="s">
        <v>36</v>
      </c>
      <c r="AA13" s="126">
        <f>AVERAGE(Z12,AB12,AD12)</f>
        <v>0.3438407407407407</v>
      </c>
      <c r="AB13" s="127"/>
      <c r="AC13" s="10" t="s">
        <v>37</v>
      </c>
      <c r="AD13" s="126">
        <f>AVERAGE(AA12,AC12,AE12)</f>
        <v>0.6561592592592594</v>
      </c>
      <c r="AE13" s="127"/>
      <c r="AF13" s="25">
        <f>SUM(AF2:AF10)</f>
        <v>68</v>
      </c>
    </row>
    <row r="14" spans="2:25" ht="12.75">
      <c r="B14" s="8"/>
      <c r="C14" s="8"/>
      <c r="D14" s="8"/>
      <c r="E14" s="8"/>
      <c r="F14" s="7"/>
      <c r="G14" s="7"/>
      <c r="I14" s="72"/>
      <c r="Q14" s="71"/>
      <c r="Y14" s="71"/>
    </row>
    <row r="15" spans="1:25" ht="12.75">
      <c r="A15" t="s">
        <v>38</v>
      </c>
      <c r="B15" s="4"/>
      <c r="C15" s="4"/>
      <c r="D15" s="4"/>
      <c r="E15" s="4"/>
      <c r="Q15" s="71"/>
      <c r="Y15" s="71"/>
    </row>
    <row r="16" spans="1:17" ht="12.75">
      <c r="A16" t="s">
        <v>39</v>
      </c>
      <c r="B16" s="4"/>
      <c r="C16" s="4"/>
      <c r="D16" s="4"/>
      <c r="E16" s="5"/>
      <c r="Q16" s="71"/>
    </row>
    <row r="17" spans="2:17" ht="12.75">
      <c r="B17" s="4"/>
      <c r="C17" s="6"/>
      <c r="D17" s="4"/>
      <c r="E17" s="4"/>
      <c r="Q17" s="71"/>
    </row>
    <row r="18" spans="2:17" ht="12.75">
      <c r="B18" s="4"/>
      <c r="C18" s="4"/>
      <c r="D18" s="4"/>
      <c r="E18" s="4"/>
      <c r="Q18" s="71"/>
    </row>
    <row r="19" spans="2:5" ht="12.75">
      <c r="B19" s="4"/>
      <c r="C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7" spans="16:17" ht="12.75">
      <c r="P27" s="40"/>
      <c r="Q27" s="40"/>
    </row>
  </sheetData>
  <sheetProtection/>
  <mergeCells count="8">
    <mergeCell ref="C13:D13"/>
    <mergeCell ref="F13:G13"/>
    <mergeCell ref="K13:L13"/>
    <mergeCell ref="N13:O13"/>
    <mergeCell ref="AA13:AB13"/>
    <mergeCell ref="AD13:AE13"/>
    <mergeCell ref="S13:T13"/>
    <mergeCell ref="V13:W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 Perantoni</cp:lastModifiedBy>
  <cp:lastPrinted>2009-09-21T08:54:48Z</cp:lastPrinted>
  <dcterms:created xsi:type="dcterms:W3CDTF">1996-11-05T10:16:36Z</dcterms:created>
  <dcterms:modified xsi:type="dcterms:W3CDTF">2022-01-07T12:33:24Z</dcterms:modified>
  <cp:category/>
  <cp:version/>
  <cp:contentType/>
  <cp:contentStatus/>
</cp:coreProperties>
</file>