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activeTab="0"/>
  </bookViews>
  <sheets>
    <sheet name="Mensile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<sst xmlns="http://schemas.openxmlformats.org/spreadsheetml/2006/main" count="50" uniqueCount="40">
  <si>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Settore</t>
  </si>
  <si>
    <t>TassoAss Gen</t>
  </si>
  <si>
    <t>TassoAss Feb</t>
  </si>
  <si>
    <t>TassoAss Mar</t>
  </si>
  <si>
    <t>TassoAss Apr</t>
  </si>
  <si>
    <t>TassoAss Mag</t>
  </si>
  <si>
    <t>TassoAss Giu</t>
  </si>
  <si>
    <t>TassoAss Lug</t>
  </si>
  <si>
    <t>TassoAss Ago</t>
  </si>
  <si>
    <t>TassoAss Set</t>
  </si>
  <si>
    <t>TassoAss Ott</t>
  </si>
  <si>
    <t>TassoAss Nov</t>
  </si>
  <si>
    <t>TassoAss Dic</t>
  </si>
  <si>
    <t>TassoPres Gen</t>
  </si>
  <si>
    <t>TassoPres Feb</t>
  </si>
  <si>
    <t>TassoPres Mar</t>
  </si>
  <si>
    <t>TassoPres Apr</t>
  </si>
  <si>
    <t>TassoPres Mag</t>
  </si>
  <si>
    <t>TassoPres Giu</t>
  </si>
  <si>
    <t>TassoPres Lug</t>
  </si>
  <si>
    <t>TassoPres Ago</t>
  </si>
  <si>
    <t>TassoPres Set</t>
  </si>
  <si>
    <t>TassoPres Ott</t>
  </si>
  <si>
    <t>TassoPres Nov</t>
  </si>
  <si>
    <t>Amministrativo</t>
  </si>
  <si>
    <t>Polizia Locale</t>
  </si>
  <si>
    <t>Media generale (mensile)</t>
  </si>
  <si>
    <t>Media generale (trimestrale)</t>
  </si>
  <si>
    <t>Numero Dipendenti</t>
  </si>
  <si>
    <t>Programmazione finanziaria e tributi</t>
  </si>
  <si>
    <t>Servizi tecnologici - ecologia - strade</t>
  </si>
  <si>
    <t>Lavori pubblici</t>
  </si>
  <si>
    <t>Gestione del territorio</t>
  </si>
  <si>
    <t>Cultura e servizi demografici</t>
  </si>
  <si>
    <t>Servizi al cittadino</t>
  </si>
  <si>
    <t>Farmacie comunali</t>
  </si>
  <si>
    <t>Assenze</t>
  </si>
  <si>
    <t>Presenze</t>
  </si>
  <si>
    <t>Dati estratti da:</t>
  </si>
  <si>
    <t>Halley &gt; Presenze &gt; 4 &gt; 7 &gt; 2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</si>
</sst>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[$-410]dddd\ d\ mmmm\ yyyy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4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9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9" fontId="0" fillId="0" borderId="0" xfId="0" applyNumberFormat="1" applyAlignment="1">
      <alignment horizontal="center"/>
    </xf>
    <xf numFmtId="9" fontId="0" fillId="0" borderId="0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10" fontId="1" fillId="34" borderId="12" xfId="0" applyNumberFormat="1" applyFont="1" applyFill="1" applyBorder="1" applyAlignment="1">
      <alignment horizontal="center" vertical="center"/>
    </xf>
    <xf numFmtId="10" fontId="1" fillId="35" borderId="13" xfId="0" applyNumberFormat="1" applyFont="1" applyFill="1" applyBorder="1" applyAlignment="1">
      <alignment horizontal="center" vertical="center"/>
    </xf>
    <xf numFmtId="10" fontId="1" fillId="36" borderId="14" xfId="0" applyNumberFormat="1" applyFont="1" applyFill="1" applyBorder="1" applyAlignment="1">
      <alignment horizontal="center" vertical="center"/>
    </xf>
    <xf numFmtId="10" fontId="1" fillId="37" borderId="13" xfId="0" applyNumberFormat="1" applyFont="1" applyFill="1" applyBorder="1" applyAlignment="1">
      <alignment horizontal="center" vertical="center"/>
    </xf>
    <xf numFmtId="10" fontId="1" fillId="37" borderId="14" xfId="0" applyNumberFormat="1" applyFont="1" applyFill="1" applyBorder="1" applyAlignment="1">
      <alignment horizontal="center" vertical="center"/>
    </xf>
    <xf numFmtId="10" fontId="1" fillId="38" borderId="14" xfId="0" applyNumberFormat="1" applyFont="1" applyFill="1" applyBorder="1" applyAlignment="1">
      <alignment horizontal="center" vertical="center"/>
    </xf>
    <xf numFmtId="10" fontId="1" fillId="39" borderId="13" xfId="0" applyNumberFormat="1" applyFont="1" applyFill="1" applyBorder="1" applyAlignment="1">
      <alignment horizontal="center" vertical="center"/>
    </xf>
    <xf numFmtId="10" fontId="1" fillId="34" borderId="13" xfId="0" applyNumberFormat="1" applyFont="1" applyFill="1" applyBorder="1" applyAlignment="1">
      <alignment horizontal="center" vertical="center"/>
    </xf>
    <xf numFmtId="10" fontId="1" fillId="35" borderId="15" xfId="0" applyNumberFormat="1" applyFont="1" applyFill="1" applyBorder="1" applyAlignment="1">
      <alignment horizontal="center" vertical="center"/>
    </xf>
    <xf numFmtId="10" fontId="1" fillId="34" borderId="16" xfId="0" applyNumberFormat="1" applyFont="1" applyFill="1" applyBorder="1" applyAlignment="1">
      <alignment horizontal="center" vertical="center"/>
    </xf>
    <xf numFmtId="10" fontId="1" fillId="37" borderId="16" xfId="0" applyNumberFormat="1" applyFont="1" applyFill="1" applyBorder="1" applyAlignment="1">
      <alignment horizontal="center" vertical="center"/>
    </xf>
    <xf numFmtId="10" fontId="1" fillId="38" borderId="17" xfId="0" applyNumberFormat="1" applyFont="1" applyFill="1" applyBorder="1" applyAlignment="1">
      <alignment horizontal="center" vertical="center"/>
    </xf>
    <xf numFmtId="10" fontId="1" fillId="39" borderId="18" xfId="0" applyNumberFormat="1" applyFont="1" applyFill="1" applyBorder="1" applyAlignment="1">
      <alignment horizontal="center" vertical="center"/>
    </xf>
    <xf numFmtId="10" fontId="1" fillId="39" borderId="17" xfId="0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/>
    </xf>
    <xf numFmtId="10" fontId="1" fillId="36" borderId="20" xfId="0" applyNumberFormat="1" applyFont="1" applyFill="1" applyBorder="1" applyAlignment="1">
      <alignment horizontal="center" vertical="center"/>
    </xf>
    <xf numFmtId="10" fontId="1" fillId="36" borderId="21" xfId="0" applyNumberFormat="1" applyFont="1" applyFill="1" applyBorder="1" applyAlignment="1">
      <alignment horizontal="center" vertical="center"/>
    </xf>
    <xf numFmtId="10" fontId="1" fillId="37" borderId="20" xfId="0" applyNumberFormat="1" applyFont="1" applyFill="1" applyBorder="1" applyAlignment="1">
      <alignment horizontal="center" vertical="center"/>
    </xf>
    <xf numFmtId="10" fontId="1" fillId="37" borderId="21" xfId="0" applyNumberFormat="1" applyFont="1" applyFill="1" applyBorder="1" applyAlignment="1">
      <alignment horizontal="center" vertical="center"/>
    </xf>
    <xf numFmtId="10" fontId="1" fillId="38" borderId="21" xfId="0" applyNumberFormat="1" applyFont="1" applyFill="1" applyBorder="1" applyAlignment="1">
      <alignment horizontal="center" vertical="center"/>
    </xf>
    <xf numFmtId="10" fontId="1" fillId="39" borderId="20" xfId="0" applyNumberFormat="1" applyFont="1" applyFill="1" applyBorder="1" applyAlignment="1">
      <alignment horizontal="center" vertical="center"/>
    </xf>
    <xf numFmtId="10" fontId="1" fillId="39" borderId="21" xfId="0" applyNumberFormat="1" applyFont="1" applyFill="1" applyBorder="1" applyAlignment="1">
      <alignment horizontal="center" vertical="center"/>
    </xf>
    <xf numFmtId="10" fontId="1" fillId="34" borderId="20" xfId="0" applyNumberFormat="1" applyFont="1" applyFill="1" applyBorder="1" applyAlignment="1">
      <alignment horizontal="center" vertical="center"/>
    </xf>
    <xf numFmtId="10" fontId="1" fillId="34" borderId="21" xfId="0" applyNumberFormat="1" applyFont="1" applyFill="1" applyBorder="1" applyAlignment="1">
      <alignment horizontal="center" vertical="center"/>
    </xf>
    <xf numFmtId="10" fontId="1" fillId="35" borderId="20" xfId="0" applyNumberFormat="1" applyFont="1" applyFill="1" applyBorder="1" applyAlignment="1">
      <alignment horizontal="center" vertical="center"/>
    </xf>
    <xf numFmtId="10" fontId="1" fillId="35" borderId="21" xfId="0" applyNumberFormat="1" applyFont="1" applyFill="1" applyBorder="1" applyAlignment="1">
      <alignment horizontal="center" vertical="center"/>
    </xf>
    <xf numFmtId="10" fontId="1" fillId="39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0" fontId="1" fillId="36" borderId="15" xfId="0" applyNumberFormat="1" applyFont="1" applyFill="1" applyBorder="1" applyAlignment="1">
      <alignment horizontal="center" vertical="center"/>
    </xf>
    <xf numFmtId="10" fontId="1" fillId="37" borderId="15" xfId="0" applyNumberFormat="1" applyFont="1" applyFill="1" applyBorder="1" applyAlignment="1">
      <alignment horizontal="center" vertical="center"/>
    </xf>
    <xf numFmtId="10" fontId="1" fillId="35" borderId="22" xfId="0" applyNumberFormat="1" applyFont="1" applyFill="1" applyBorder="1" applyAlignment="1">
      <alignment horizontal="center" vertical="center"/>
    </xf>
    <xf numFmtId="10" fontId="1" fillId="35" borderId="23" xfId="0" applyNumberFormat="1" applyFont="1" applyFill="1" applyBorder="1" applyAlignment="1">
      <alignment horizontal="center" vertical="center"/>
    </xf>
    <xf numFmtId="10" fontId="1" fillId="36" borderId="22" xfId="0" applyNumberFormat="1" applyFont="1" applyFill="1" applyBorder="1" applyAlignment="1">
      <alignment horizontal="center" vertical="center"/>
    </xf>
    <xf numFmtId="10" fontId="1" fillId="36" borderId="23" xfId="0" applyNumberFormat="1" applyFont="1" applyFill="1" applyBorder="1" applyAlignment="1">
      <alignment horizontal="center" vertical="center"/>
    </xf>
    <xf numFmtId="10" fontId="1" fillId="37" borderId="22" xfId="0" applyNumberFormat="1" applyFont="1" applyFill="1" applyBorder="1" applyAlignment="1">
      <alignment horizontal="center" vertical="center"/>
    </xf>
    <xf numFmtId="10" fontId="1" fillId="37" borderId="23" xfId="0" applyNumberFormat="1" applyFont="1" applyFill="1" applyBorder="1" applyAlignment="1">
      <alignment horizontal="center" vertical="center"/>
    </xf>
    <xf numFmtId="10" fontId="1" fillId="38" borderId="23" xfId="0" applyNumberFormat="1" applyFont="1" applyFill="1" applyBorder="1" applyAlignment="1">
      <alignment horizontal="center" vertical="center"/>
    </xf>
    <xf numFmtId="10" fontId="1" fillId="39" borderId="22" xfId="0" applyNumberFormat="1" applyFont="1" applyFill="1" applyBorder="1" applyAlignment="1">
      <alignment horizontal="center" vertical="center"/>
    </xf>
    <xf numFmtId="10" fontId="1" fillId="39" borderId="23" xfId="0" applyNumberFormat="1" applyFont="1" applyFill="1" applyBorder="1" applyAlignment="1">
      <alignment horizontal="center" vertical="center"/>
    </xf>
    <xf numFmtId="10" fontId="1" fillId="34" borderId="22" xfId="0" applyNumberFormat="1" applyFont="1" applyFill="1" applyBorder="1" applyAlignment="1">
      <alignment horizontal="center" vertical="center"/>
    </xf>
    <xf numFmtId="10" fontId="1" fillId="34" borderId="23" xfId="0" applyNumberFormat="1" applyFont="1" applyFill="1" applyBorder="1" applyAlignment="1">
      <alignment horizontal="center" vertical="center"/>
    </xf>
    <xf numFmtId="10" fontId="1" fillId="35" borderId="24" xfId="0" applyNumberFormat="1" applyFont="1" applyFill="1" applyBorder="1" applyAlignment="1">
      <alignment horizontal="center" vertical="center"/>
    </xf>
    <xf numFmtId="10" fontId="1" fillId="36" borderId="25" xfId="0" applyNumberFormat="1" applyFont="1" applyFill="1" applyBorder="1" applyAlignment="1">
      <alignment horizontal="center" vertical="center"/>
    </xf>
    <xf numFmtId="10" fontId="1" fillId="35" borderId="26" xfId="0" applyNumberFormat="1" applyFont="1" applyFill="1" applyBorder="1" applyAlignment="1">
      <alignment horizontal="center" vertical="center"/>
    </xf>
    <xf numFmtId="10" fontId="1" fillId="35" borderId="16" xfId="0" applyNumberFormat="1" applyFont="1" applyFill="1" applyBorder="1" applyAlignment="1">
      <alignment horizontal="center" vertical="center"/>
    </xf>
    <xf numFmtId="10" fontId="1" fillId="36" borderId="16" xfId="0" applyNumberFormat="1" applyFont="1" applyFill="1" applyBorder="1" applyAlignment="1">
      <alignment horizontal="center" vertical="center"/>
    </xf>
    <xf numFmtId="10" fontId="1" fillId="38" borderId="27" xfId="0" applyNumberFormat="1" applyFont="1" applyFill="1" applyBorder="1" applyAlignment="1">
      <alignment horizontal="center" vertical="center"/>
    </xf>
    <xf numFmtId="10" fontId="1" fillId="38" borderId="28" xfId="0" applyNumberFormat="1" applyFont="1" applyFill="1" applyBorder="1" applyAlignment="1">
      <alignment horizontal="center" vertical="center"/>
    </xf>
    <xf numFmtId="10" fontId="1" fillId="38" borderId="25" xfId="0" applyNumberFormat="1" applyFont="1" applyFill="1" applyBorder="1" applyAlignment="1">
      <alignment horizontal="center" vertical="center"/>
    </xf>
    <xf numFmtId="10" fontId="1" fillId="38" borderId="15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31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40" borderId="32" xfId="0" applyFont="1" applyFill="1" applyBorder="1" applyAlignment="1">
      <alignment horizontal="center" vertical="center" wrapText="1"/>
    </xf>
    <xf numFmtId="9" fontId="2" fillId="40" borderId="33" xfId="0" applyNumberFormat="1" applyFont="1" applyFill="1" applyBorder="1" applyAlignment="1">
      <alignment horizontal="center" vertical="center" wrapText="1"/>
    </xf>
    <xf numFmtId="9" fontId="2" fillId="40" borderId="14" xfId="0" applyNumberFormat="1" applyFont="1" applyFill="1" applyBorder="1" applyAlignment="1">
      <alignment horizontal="center" vertical="center" wrapText="1"/>
    </xf>
    <xf numFmtId="9" fontId="2" fillId="40" borderId="34" xfId="0" applyNumberFormat="1" applyFont="1" applyFill="1" applyBorder="1" applyAlignment="1">
      <alignment horizontal="center" vertical="center" wrapText="1"/>
    </xf>
    <xf numFmtId="0" fontId="2" fillId="40" borderId="33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left" vertical="center"/>
    </xf>
    <xf numFmtId="10" fontId="1" fillId="0" borderId="25" xfId="0" applyNumberFormat="1" applyFont="1" applyFill="1" applyBorder="1" applyAlignment="1">
      <alignment horizontal="center" vertical="center"/>
    </xf>
    <xf numFmtId="10" fontId="1" fillId="0" borderId="35" xfId="0" applyNumberFormat="1" applyFont="1" applyFill="1" applyBorder="1" applyAlignment="1">
      <alignment horizontal="center" vertical="center"/>
    </xf>
    <xf numFmtId="10" fontId="1" fillId="0" borderId="36" xfId="0" applyNumberFormat="1" applyFont="1" applyFill="1" applyBorder="1" applyAlignment="1">
      <alignment horizontal="center" vertical="center"/>
    </xf>
    <xf numFmtId="10" fontId="1" fillId="0" borderId="16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9" fontId="1" fillId="0" borderId="25" xfId="0" applyNumberFormat="1" applyFont="1" applyFill="1" applyBorder="1" applyAlignment="1">
      <alignment horizontal="center" vertical="center"/>
    </xf>
    <xf numFmtId="9" fontId="1" fillId="0" borderId="12" xfId="0" applyNumberFormat="1" applyFont="1" applyFill="1" applyBorder="1" applyAlignment="1">
      <alignment horizontal="center" vertical="center"/>
    </xf>
    <xf numFmtId="9" fontId="1" fillId="0" borderId="37" xfId="0" applyNumberFormat="1" applyFont="1" applyFill="1" applyBorder="1" applyAlignment="1">
      <alignment horizontal="center" vertical="center"/>
    </xf>
    <xf numFmtId="9" fontId="1" fillId="0" borderId="14" xfId="0" applyNumberFormat="1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0" fontId="1" fillId="0" borderId="15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10" fontId="1" fillId="2" borderId="36" xfId="0" applyNumberFormat="1" applyFont="1" applyFill="1" applyBorder="1" applyAlignment="1">
      <alignment horizontal="center" vertical="center"/>
    </xf>
    <xf numFmtId="10" fontId="1" fillId="2" borderId="12" xfId="0" applyNumberFormat="1" applyFont="1" applyFill="1" applyBorder="1" applyAlignment="1">
      <alignment horizontal="center" vertical="center"/>
    </xf>
    <xf numFmtId="10" fontId="1" fillId="2" borderId="28" xfId="0" applyNumberFormat="1" applyFont="1" applyFill="1" applyBorder="1" applyAlignment="1">
      <alignment horizontal="center" vertical="center"/>
    </xf>
    <xf numFmtId="10" fontId="1" fillId="2" borderId="23" xfId="0" applyNumberFormat="1" applyFont="1" applyFill="1" applyBorder="1" applyAlignment="1">
      <alignment horizontal="center" vertical="center"/>
    </xf>
    <xf numFmtId="10" fontId="1" fillId="2" borderId="27" xfId="0" applyNumberFormat="1" applyFont="1" applyFill="1" applyBorder="1" applyAlignment="1">
      <alignment horizontal="center" vertical="center"/>
    </xf>
    <xf numFmtId="10" fontId="1" fillId="2" borderId="21" xfId="0" applyNumberFormat="1" applyFont="1" applyFill="1" applyBorder="1" applyAlignment="1">
      <alignment horizontal="center" vertical="center"/>
    </xf>
    <xf numFmtId="10" fontId="1" fillId="14" borderId="12" xfId="0" applyNumberFormat="1" applyFont="1" applyFill="1" applyBorder="1" applyAlignment="1">
      <alignment horizontal="center" vertical="center"/>
    </xf>
    <xf numFmtId="10" fontId="1" fillId="14" borderId="23" xfId="0" applyNumberFormat="1" applyFont="1" applyFill="1" applyBorder="1" applyAlignment="1">
      <alignment horizontal="center" vertical="center"/>
    </xf>
    <xf numFmtId="10" fontId="1" fillId="14" borderId="21" xfId="0" applyNumberFormat="1" applyFont="1" applyFill="1" applyBorder="1" applyAlignment="1">
      <alignment horizontal="center" vertical="center"/>
    </xf>
    <xf numFmtId="10" fontId="1" fillId="6" borderId="12" xfId="0" applyNumberFormat="1" applyFont="1" applyFill="1" applyBorder="1" applyAlignment="1">
      <alignment horizontal="center" vertical="center"/>
    </xf>
    <xf numFmtId="10" fontId="1" fillId="6" borderId="23" xfId="0" applyNumberFormat="1" applyFont="1" applyFill="1" applyBorder="1" applyAlignment="1">
      <alignment horizontal="center" vertical="center"/>
    </xf>
    <xf numFmtId="10" fontId="1" fillId="6" borderId="21" xfId="0" applyNumberFormat="1" applyFont="1" applyFill="1" applyBorder="1" applyAlignment="1">
      <alignment horizontal="center" vertical="center"/>
    </xf>
    <xf numFmtId="10" fontId="1" fillId="2" borderId="15" xfId="0" applyNumberFormat="1" applyFont="1" applyFill="1" applyBorder="1" applyAlignment="1">
      <alignment horizontal="center" vertical="center"/>
    </xf>
    <xf numFmtId="10" fontId="1" fillId="2" borderId="16" xfId="0" applyNumberFormat="1" applyFont="1" applyFill="1" applyBorder="1" applyAlignment="1">
      <alignment horizontal="center" vertical="center"/>
    </xf>
    <xf numFmtId="10" fontId="1" fillId="5" borderId="12" xfId="0" applyNumberFormat="1" applyFont="1" applyFill="1" applyBorder="1" applyAlignment="1">
      <alignment horizontal="center" vertical="center"/>
    </xf>
    <xf numFmtId="10" fontId="1" fillId="5" borderId="23" xfId="0" applyNumberFormat="1" applyFont="1" applyFill="1" applyBorder="1" applyAlignment="1">
      <alignment horizontal="center" vertical="center"/>
    </xf>
    <xf numFmtId="10" fontId="1" fillId="5" borderId="21" xfId="0" applyNumberFormat="1" applyFont="1" applyFill="1" applyBorder="1" applyAlignment="1">
      <alignment horizontal="center" vertical="center"/>
    </xf>
    <xf numFmtId="10" fontId="1" fillId="5" borderId="16" xfId="0" applyNumberFormat="1" applyFont="1" applyFill="1" applyBorder="1" applyAlignment="1">
      <alignment horizontal="center" vertical="center"/>
    </xf>
    <xf numFmtId="10" fontId="1" fillId="6" borderId="37" xfId="0" applyNumberFormat="1" applyFont="1" applyFill="1" applyBorder="1" applyAlignment="1">
      <alignment horizontal="center" vertical="center"/>
    </xf>
    <xf numFmtId="10" fontId="1" fillId="6" borderId="22" xfId="0" applyNumberFormat="1" applyFont="1" applyFill="1" applyBorder="1" applyAlignment="1">
      <alignment horizontal="center" vertical="center"/>
    </xf>
    <xf numFmtId="10" fontId="1" fillId="6" borderId="20" xfId="0" applyNumberFormat="1" applyFont="1" applyFill="1" applyBorder="1" applyAlignment="1">
      <alignment horizontal="center" vertical="center"/>
    </xf>
    <xf numFmtId="10" fontId="1" fillId="6" borderId="15" xfId="0" applyNumberFormat="1" applyFont="1" applyFill="1" applyBorder="1" applyAlignment="1">
      <alignment horizontal="center" vertical="center"/>
    </xf>
    <xf numFmtId="10" fontId="1" fillId="6" borderId="16" xfId="0" applyNumberFormat="1" applyFont="1" applyFill="1" applyBorder="1" applyAlignment="1">
      <alignment horizontal="center" vertical="center"/>
    </xf>
    <xf numFmtId="10" fontId="1" fillId="7" borderId="37" xfId="0" applyNumberFormat="1" applyFont="1" applyFill="1" applyBorder="1" applyAlignment="1">
      <alignment horizontal="center" vertical="center"/>
    </xf>
    <xf numFmtId="10" fontId="1" fillId="7" borderId="12" xfId="0" applyNumberFormat="1" applyFont="1" applyFill="1" applyBorder="1" applyAlignment="1">
      <alignment horizontal="center" vertical="center"/>
    </xf>
    <xf numFmtId="10" fontId="1" fillId="7" borderId="22" xfId="0" applyNumberFormat="1" applyFont="1" applyFill="1" applyBorder="1" applyAlignment="1">
      <alignment horizontal="center" vertical="center"/>
    </xf>
    <xf numFmtId="10" fontId="1" fillId="7" borderId="23" xfId="0" applyNumberFormat="1" applyFont="1" applyFill="1" applyBorder="1" applyAlignment="1">
      <alignment horizontal="center" vertical="center"/>
    </xf>
    <xf numFmtId="10" fontId="1" fillId="7" borderId="20" xfId="0" applyNumberFormat="1" applyFont="1" applyFill="1" applyBorder="1" applyAlignment="1">
      <alignment horizontal="center" vertical="center"/>
    </xf>
    <xf numFmtId="10" fontId="1" fillId="7" borderId="21" xfId="0" applyNumberFormat="1" applyFont="1" applyFill="1" applyBorder="1" applyAlignment="1">
      <alignment horizontal="center" vertical="center"/>
    </xf>
    <xf numFmtId="10" fontId="1" fillId="7" borderId="15" xfId="0" applyNumberFormat="1" applyFont="1" applyFill="1" applyBorder="1" applyAlignment="1">
      <alignment horizontal="center" vertical="center"/>
    </xf>
    <xf numFmtId="10" fontId="1" fillId="7" borderId="16" xfId="0" applyNumberFormat="1" applyFont="1" applyFill="1" applyBorder="1" applyAlignment="1">
      <alignment horizontal="center" vertical="center"/>
    </xf>
    <xf numFmtId="10" fontId="1" fillId="14" borderId="37" xfId="0" applyNumberFormat="1" applyFont="1" applyFill="1" applyBorder="1" applyAlignment="1">
      <alignment horizontal="center" vertical="center"/>
    </xf>
    <xf numFmtId="10" fontId="1" fillId="14" borderId="22" xfId="0" applyNumberFormat="1" applyFont="1" applyFill="1" applyBorder="1" applyAlignment="1">
      <alignment horizontal="center" vertical="center"/>
    </xf>
    <xf numFmtId="10" fontId="1" fillId="14" borderId="20" xfId="0" applyNumberFormat="1" applyFont="1" applyFill="1" applyBorder="1" applyAlignment="1">
      <alignment horizontal="center" vertical="center"/>
    </xf>
    <xf numFmtId="10" fontId="1" fillId="14" borderId="11" xfId="0" applyNumberFormat="1" applyFont="1" applyFill="1" applyBorder="1" applyAlignment="1">
      <alignment horizontal="center" vertical="center"/>
    </xf>
    <xf numFmtId="10" fontId="1" fillId="14" borderId="17" xfId="0" applyNumberFormat="1" applyFont="1" applyFill="1" applyBorder="1" applyAlignment="1">
      <alignment horizontal="center" vertical="center"/>
    </xf>
    <xf numFmtId="10" fontId="1" fillId="14" borderId="15" xfId="0" applyNumberFormat="1" applyFont="1" applyFill="1" applyBorder="1" applyAlignment="1">
      <alignment horizontal="center" vertical="center"/>
    </xf>
    <xf numFmtId="10" fontId="1" fillId="5" borderId="17" xfId="0" applyNumberFormat="1" applyFont="1" applyFill="1" applyBorder="1" applyAlignment="1">
      <alignment horizontal="center" vertical="center"/>
    </xf>
    <xf numFmtId="10" fontId="1" fillId="6" borderId="18" xfId="0" applyNumberFormat="1" applyFont="1" applyFill="1" applyBorder="1" applyAlignment="1">
      <alignment horizontal="center" vertical="center"/>
    </xf>
    <xf numFmtId="10" fontId="1" fillId="6" borderId="17" xfId="0" applyNumberFormat="1" applyFont="1" applyFill="1" applyBorder="1" applyAlignment="1">
      <alignment horizontal="center" vertical="center"/>
    </xf>
    <xf numFmtId="10" fontId="1" fillId="3" borderId="37" xfId="0" applyNumberFormat="1" applyFont="1" applyFill="1" applyBorder="1" applyAlignment="1">
      <alignment horizontal="center" vertical="center"/>
    </xf>
    <xf numFmtId="10" fontId="1" fillId="3" borderId="12" xfId="0" applyNumberFormat="1" applyFont="1" applyFill="1" applyBorder="1" applyAlignment="1">
      <alignment horizontal="center" vertical="center"/>
    </xf>
    <xf numFmtId="10" fontId="1" fillId="3" borderId="22" xfId="0" applyNumberFormat="1" applyFont="1" applyFill="1" applyBorder="1" applyAlignment="1">
      <alignment horizontal="center" vertical="center"/>
    </xf>
    <xf numFmtId="10" fontId="1" fillId="3" borderId="23" xfId="0" applyNumberFormat="1" applyFont="1" applyFill="1" applyBorder="1" applyAlignment="1">
      <alignment horizontal="center" vertical="center"/>
    </xf>
    <xf numFmtId="10" fontId="1" fillId="3" borderId="20" xfId="0" applyNumberFormat="1" applyFont="1" applyFill="1" applyBorder="1" applyAlignment="1">
      <alignment horizontal="center" vertical="center"/>
    </xf>
    <xf numFmtId="10" fontId="1" fillId="3" borderId="21" xfId="0" applyNumberFormat="1" applyFont="1" applyFill="1" applyBorder="1" applyAlignment="1">
      <alignment horizontal="center" vertical="center"/>
    </xf>
    <xf numFmtId="10" fontId="1" fillId="3" borderId="18" xfId="0" applyNumberFormat="1" applyFont="1" applyFill="1" applyBorder="1" applyAlignment="1">
      <alignment horizontal="center" vertical="center"/>
    </xf>
    <xf numFmtId="10" fontId="1" fillId="3" borderId="17" xfId="0" applyNumberFormat="1" applyFont="1" applyFill="1" applyBorder="1" applyAlignment="1">
      <alignment horizontal="center" vertical="center"/>
    </xf>
    <xf numFmtId="10" fontId="1" fillId="3" borderId="15" xfId="0" applyNumberFormat="1" applyFont="1" applyFill="1" applyBorder="1" applyAlignment="1">
      <alignment horizontal="center" vertical="center"/>
    </xf>
    <xf numFmtId="10" fontId="1" fillId="33" borderId="10" xfId="0" applyNumberFormat="1" applyFont="1" applyFill="1" applyBorder="1" applyAlignment="1">
      <alignment horizontal="center" vertical="center"/>
    </xf>
    <xf numFmtId="10" fontId="1" fillId="33" borderId="41" xfId="0" applyNumberFormat="1" applyFont="1" applyFill="1" applyBorder="1" applyAlignment="1">
      <alignment horizontal="center" vertical="center"/>
    </xf>
    <xf numFmtId="10" fontId="1" fillId="33" borderId="11" xfId="0" applyNumberFormat="1" applyFont="1" applyFill="1" applyBorder="1" applyAlignment="1">
      <alignment horizontal="center" vertical="center"/>
    </xf>
    <xf numFmtId="10" fontId="1" fillId="33" borderId="17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7"/>
  <sheetViews>
    <sheetView tabSelected="1" zoomScalePageLayoutView="0" workbookViewId="0" topLeftCell="J1">
      <selection activeCell="AG8" sqref="AG8"/>
    </sheetView>
  </sheetViews>
  <sheetFormatPr defaultColWidth="9.140625" defaultRowHeight="12.75"/>
  <cols>
    <col min="1" max="1" width="33.28125" style="0" bestFit="1" customWidth="1"/>
    <col min="2" max="7" width="10.00390625" style="2" customWidth="1"/>
    <col min="8" max="8" width="11.7109375" style="0" customWidth="1"/>
    <col min="9" max="9" width="3.7109375" style="0" customWidth="1"/>
    <col min="10" max="15" width="10.00390625" style="2" customWidth="1"/>
    <col min="16" max="16" width="11.7109375" style="0" customWidth="1"/>
    <col min="17" max="17" width="3.7109375" style="0" customWidth="1"/>
    <col min="18" max="23" width="10.00390625" style="2" customWidth="1"/>
    <col min="24" max="24" width="11.7109375" style="0" customWidth="1"/>
    <col min="25" max="25" width="3.7109375" style="0" customWidth="1"/>
    <col min="26" max="31" width="10.00390625" style="2" customWidth="1"/>
    <col min="32" max="32" width="11.7109375" style="0" customWidth="1"/>
    <col min="40" max="40" width="10.00390625" style="2" customWidth="1"/>
  </cols>
  <sheetData>
    <row r="1" spans="1:32" s="3" customFormat="1" ht="35.25" customHeight="1" thickBot="1">
      <c r="A1" s="74" t="s">
        <v>0</v>
      </c>
      <c r="B1" s="75" t="s">
        <v>1</v>
      </c>
      <c r="C1" s="76" t="s">
        <v>13</v>
      </c>
      <c r="D1" s="77" t="s">
        <v>2</v>
      </c>
      <c r="E1" s="76" t="s">
        <v>14</v>
      </c>
      <c r="F1" s="77" t="s">
        <v>3</v>
      </c>
      <c r="G1" s="76" t="s">
        <v>15</v>
      </c>
      <c r="H1" s="74" t="s">
        <v>28</v>
      </c>
      <c r="I1" s="68"/>
      <c r="J1" s="75" t="s">
        <v>4</v>
      </c>
      <c r="K1" s="76" t="s">
        <v>16</v>
      </c>
      <c r="L1" s="77" t="s">
        <v>5</v>
      </c>
      <c r="M1" s="76" t="s">
        <v>17</v>
      </c>
      <c r="N1" s="77" t="s">
        <v>6</v>
      </c>
      <c r="O1" s="76" t="s">
        <v>18</v>
      </c>
      <c r="P1" s="74" t="s">
        <v>28</v>
      </c>
      <c r="Q1" s="68"/>
      <c r="R1" s="75" t="s">
        <v>7</v>
      </c>
      <c r="S1" s="76" t="s">
        <v>19</v>
      </c>
      <c r="T1" s="77" t="s">
        <v>8</v>
      </c>
      <c r="U1" s="76" t="s">
        <v>20</v>
      </c>
      <c r="V1" s="77" t="s">
        <v>9</v>
      </c>
      <c r="W1" s="76" t="s">
        <v>21</v>
      </c>
      <c r="X1" s="74" t="s">
        <v>28</v>
      </c>
      <c r="Y1" s="73"/>
      <c r="Z1" s="75" t="s">
        <v>10</v>
      </c>
      <c r="AA1" s="76" t="s">
        <v>22</v>
      </c>
      <c r="AB1" s="77" t="s">
        <v>11</v>
      </c>
      <c r="AC1" s="76" t="s">
        <v>23</v>
      </c>
      <c r="AD1" s="75" t="s">
        <v>12</v>
      </c>
      <c r="AE1" s="76" t="s">
        <v>12</v>
      </c>
      <c r="AF1" s="78" t="s">
        <v>28</v>
      </c>
    </row>
    <row r="2" spans="1:40" ht="23.25" customHeight="1">
      <c r="A2" s="100" t="s">
        <v>24</v>
      </c>
      <c r="B2" s="37">
        <v>0.2</v>
      </c>
      <c r="C2" s="38">
        <v>0.8</v>
      </c>
      <c r="D2" s="28">
        <v>0.0875</v>
      </c>
      <c r="E2" s="29">
        <v>0.9125</v>
      </c>
      <c r="F2" s="30">
        <v>0.1087</v>
      </c>
      <c r="G2" s="31">
        <v>0.8913</v>
      </c>
      <c r="H2" s="92">
        <v>8</v>
      </c>
      <c r="I2" s="71"/>
      <c r="J2" s="59">
        <v>0.1447</v>
      </c>
      <c r="K2" s="32">
        <v>0.8553</v>
      </c>
      <c r="L2" s="33">
        <v>0.1761</v>
      </c>
      <c r="M2" s="34">
        <v>0.8239</v>
      </c>
      <c r="N2" s="35">
        <v>0.1369</v>
      </c>
      <c r="O2" s="36">
        <v>0.8631</v>
      </c>
      <c r="P2" s="63">
        <v>8</v>
      </c>
      <c r="Q2" s="71"/>
      <c r="R2" s="105">
        <v>0.0816</v>
      </c>
      <c r="S2" s="106">
        <v>0.9184</v>
      </c>
      <c r="T2" s="128">
        <v>0.0612</v>
      </c>
      <c r="U2" s="129">
        <v>0.9388</v>
      </c>
      <c r="V2" s="111">
        <v>0.2208</v>
      </c>
      <c r="W2" s="136">
        <v>0.7792</v>
      </c>
      <c r="X2" s="92">
        <v>8</v>
      </c>
      <c r="Y2" s="93"/>
      <c r="Z2" s="119">
        <v>0.1786</v>
      </c>
      <c r="AA2" s="119">
        <v>0.8214</v>
      </c>
      <c r="AB2" s="123">
        <v>0.244</v>
      </c>
      <c r="AC2" s="114">
        <v>0.756</v>
      </c>
      <c r="AD2" s="145">
        <v>0.35</v>
      </c>
      <c r="AE2" s="146">
        <v>0.65</v>
      </c>
      <c r="AF2" s="92">
        <v>8</v>
      </c>
      <c r="AN2" s="1"/>
    </row>
    <row r="3" spans="1:40" ht="23.25" customHeight="1">
      <c r="A3" s="101" t="s">
        <v>29</v>
      </c>
      <c r="B3" s="43">
        <v>0.2455</v>
      </c>
      <c r="C3" s="44">
        <v>0.7545</v>
      </c>
      <c r="D3" s="45">
        <v>0.1045</v>
      </c>
      <c r="E3" s="46">
        <v>0.8955</v>
      </c>
      <c r="F3" s="47">
        <v>0.0672</v>
      </c>
      <c r="G3" s="48">
        <v>0.9328</v>
      </c>
      <c r="H3" s="64">
        <v>11</v>
      </c>
      <c r="I3" s="72"/>
      <c r="J3" s="60">
        <v>0.0526</v>
      </c>
      <c r="K3" s="49">
        <v>0.9474</v>
      </c>
      <c r="L3" s="50">
        <v>0.0744</v>
      </c>
      <c r="M3" s="51">
        <v>0.9256</v>
      </c>
      <c r="N3" s="52">
        <v>0.1255</v>
      </c>
      <c r="O3" s="53">
        <v>0.8745</v>
      </c>
      <c r="P3" s="64">
        <v>11</v>
      </c>
      <c r="Q3" s="72"/>
      <c r="R3" s="107">
        <v>0.0571</v>
      </c>
      <c r="S3" s="108">
        <v>0.9429</v>
      </c>
      <c r="T3" s="130">
        <v>0.0381</v>
      </c>
      <c r="U3" s="131">
        <v>0.9619</v>
      </c>
      <c r="V3" s="112">
        <v>0.1261</v>
      </c>
      <c r="W3" s="137">
        <v>0.8739</v>
      </c>
      <c r="X3" s="64">
        <v>11</v>
      </c>
      <c r="Y3" s="94"/>
      <c r="Z3" s="120">
        <v>0.0952</v>
      </c>
      <c r="AA3" s="120">
        <v>0.9048</v>
      </c>
      <c r="AB3" s="124">
        <v>0.1667</v>
      </c>
      <c r="AC3" s="115">
        <v>0.8333</v>
      </c>
      <c r="AD3" s="147">
        <v>0.2167</v>
      </c>
      <c r="AE3" s="148">
        <v>0.7833</v>
      </c>
      <c r="AF3" s="64">
        <v>12</v>
      </c>
      <c r="AN3" s="1"/>
    </row>
    <row r="4" spans="1:40" ht="23.25" customHeight="1">
      <c r="A4" s="102" t="s">
        <v>31</v>
      </c>
      <c r="B4" s="43">
        <v>0.26</v>
      </c>
      <c r="C4" s="44">
        <v>0.74</v>
      </c>
      <c r="D4" s="45">
        <v>0.075</v>
      </c>
      <c r="E4" s="46">
        <v>0.925</v>
      </c>
      <c r="F4" s="47">
        <v>0.1391</v>
      </c>
      <c r="G4" s="48">
        <v>0.8609</v>
      </c>
      <c r="H4" s="63">
        <v>10</v>
      </c>
      <c r="I4" s="71"/>
      <c r="J4" s="60">
        <v>0.0909</v>
      </c>
      <c r="K4" s="49">
        <v>0.9091</v>
      </c>
      <c r="L4" s="50">
        <v>0.1818</v>
      </c>
      <c r="M4" s="51">
        <v>0.8182</v>
      </c>
      <c r="N4" s="52">
        <v>0.1429</v>
      </c>
      <c r="O4" s="53">
        <v>0.8571</v>
      </c>
      <c r="P4" s="65">
        <v>10</v>
      </c>
      <c r="Q4" s="71"/>
      <c r="R4" s="105">
        <v>0.0524</v>
      </c>
      <c r="S4" s="106">
        <v>0.9476</v>
      </c>
      <c r="T4" s="128">
        <v>0.1048</v>
      </c>
      <c r="U4" s="129">
        <v>0.8952</v>
      </c>
      <c r="V4" s="111">
        <v>0.0864</v>
      </c>
      <c r="W4" s="136">
        <v>0.9136</v>
      </c>
      <c r="X4" s="63">
        <v>10</v>
      </c>
      <c r="Y4" s="93"/>
      <c r="Z4" s="119">
        <v>0.0571</v>
      </c>
      <c r="AA4" s="119">
        <v>0.9429</v>
      </c>
      <c r="AB4" s="123">
        <v>0.0714</v>
      </c>
      <c r="AC4" s="114">
        <v>0.9286</v>
      </c>
      <c r="AD4" s="145">
        <v>0.115</v>
      </c>
      <c r="AE4" s="146">
        <v>0.885</v>
      </c>
      <c r="AF4" s="63">
        <v>10</v>
      </c>
      <c r="AN4" s="1"/>
    </row>
    <row r="5" spans="1:40" ht="23.25" customHeight="1">
      <c r="A5" s="102" t="s">
        <v>32</v>
      </c>
      <c r="B5" s="43">
        <v>0.2571</v>
      </c>
      <c r="C5" s="44">
        <v>0.7429</v>
      </c>
      <c r="D5" s="45">
        <v>0.1214</v>
      </c>
      <c r="E5" s="46">
        <v>0.8786</v>
      </c>
      <c r="F5" s="47">
        <v>0.1118</v>
      </c>
      <c r="G5" s="48">
        <v>0.8882</v>
      </c>
      <c r="H5" s="65">
        <v>7</v>
      </c>
      <c r="I5" s="71"/>
      <c r="J5" s="60">
        <v>0.1729</v>
      </c>
      <c r="K5" s="49">
        <v>0.8271</v>
      </c>
      <c r="L5" s="50">
        <v>0.0325</v>
      </c>
      <c r="M5" s="51">
        <v>0.9675</v>
      </c>
      <c r="N5" s="52">
        <v>0.068</v>
      </c>
      <c r="O5" s="53">
        <v>0.932</v>
      </c>
      <c r="P5" s="65">
        <v>7</v>
      </c>
      <c r="Q5" s="71"/>
      <c r="R5" s="107">
        <v>0.1429</v>
      </c>
      <c r="S5" s="108">
        <v>0.8571</v>
      </c>
      <c r="T5" s="130">
        <v>0.1488</v>
      </c>
      <c r="U5" s="131">
        <v>0.8512</v>
      </c>
      <c r="V5" s="112">
        <v>0.2273</v>
      </c>
      <c r="W5" s="137">
        <v>0.7727</v>
      </c>
      <c r="X5" s="65">
        <v>8</v>
      </c>
      <c r="Y5" s="93"/>
      <c r="Z5" s="120">
        <v>0.0204</v>
      </c>
      <c r="AA5" s="120">
        <v>0.9796</v>
      </c>
      <c r="AB5" s="124">
        <v>0.068</v>
      </c>
      <c r="AC5" s="115">
        <v>0.932</v>
      </c>
      <c r="AD5" s="147">
        <v>0.0875</v>
      </c>
      <c r="AE5" s="148">
        <v>0.9125</v>
      </c>
      <c r="AF5" s="65">
        <v>7</v>
      </c>
      <c r="AN5" s="1"/>
    </row>
    <row r="6" spans="1:40" ht="23.25" customHeight="1">
      <c r="A6" s="103" t="s">
        <v>34</v>
      </c>
      <c r="B6" s="43">
        <v>0.15</v>
      </c>
      <c r="C6" s="44">
        <v>0.85</v>
      </c>
      <c r="D6" s="45">
        <v>0.06</v>
      </c>
      <c r="E6" s="46">
        <v>0.94</v>
      </c>
      <c r="F6" s="47">
        <v>0.0696</v>
      </c>
      <c r="G6" s="48">
        <v>0.9304</v>
      </c>
      <c r="H6" s="95">
        <v>5</v>
      </c>
      <c r="I6" s="71"/>
      <c r="J6" s="60">
        <v>0.1158</v>
      </c>
      <c r="K6" s="49">
        <v>0.8842</v>
      </c>
      <c r="L6" s="50">
        <v>0.0818</v>
      </c>
      <c r="M6" s="51">
        <v>0.9182</v>
      </c>
      <c r="N6" s="52">
        <v>0.2952</v>
      </c>
      <c r="O6" s="53">
        <v>0.7048</v>
      </c>
      <c r="P6" s="65">
        <v>5</v>
      </c>
      <c r="Q6" s="71"/>
      <c r="R6" s="109">
        <v>0.1905</v>
      </c>
      <c r="S6" s="110">
        <v>0.8095</v>
      </c>
      <c r="T6" s="132">
        <v>0.0794</v>
      </c>
      <c r="U6" s="133">
        <v>0.9206</v>
      </c>
      <c r="V6" s="113">
        <v>0.1515</v>
      </c>
      <c r="W6" s="138">
        <v>0.8485</v>
      </c>
      <c r="X6" s="95">
        <v>6</v>
      </c>
      <c r="Y6" s="93"/>
      <c r="Z6" s="121">
        <v>0.246</v>
      </c>
      <c r="AA6" s="121">
        <v>0.754</v>
      </c>
      <c r="AB6" s="125">
        <v>0.2143</v>
      </c>
      <c r="AC6" s="116">
        <v>0.7857</v>
      </c>
      <c r="AD6" s="149">
        <v>0.3025</v>
      </c>
      <c r="AE6" s="150">
        <v>0.6975</v>
      </c>
      <c r="AF6" s="95">
        <v>6</v>
      </c>
      <c r="AN6" s="1"/>
    </row>
    <row r="7" spans="1:40" ht="23.25" customHeight="1">
      <c r="A7" s="102" t="s">
        <v>35</v>
      </c>
      <c r="B7" s="43">
        <v>0.025</v>
      </c>
      <c r="C7" s="54">
        <v>0.975</v>
      </c>
      <c r="D7" s="45">
        <v>0</v>
      </c>
      <c r="E7" s="46">
        <v>1</v>
      </c>
      <c r="F7" s="47">
        <v>0</v>
      </c>
      <c r="G7" s="48">
        <v>1</v>
      </c>
      <c r="H7" s="96">
        <v>5</v>
      </c>
      <c r="I7" s="71"/>
      <c r="J7" s="60">
        <v>0.0583</v>
      </c>
      <c r="K7" s="49">
        <v>0.9417</v>
      </c>
      <c r="L7" s="50">
        <v>0.1077</v>
      </c>
      <c r="M7" s="51">
        <v>0.8923</v>
      </c>
      <c r="N7" s="52">
        <v>0.128</v>
      </c>
      <c r="O7" s="53">
        <v>0.872</v>
      </c>
      <c r="P7" s="65">
        <v>5</v>
      </c>
      <c r="Q7" s="71"/>
      <c r="R7" s="105">
        <v>0.0156</v>
      </c>
      <c r="S7" s="106">
        <v>0.9844</v>
      </c>
      <c r="T7" s="128">
        <v>0.008</v>
      </c>
      <c r="U7" s="129">
        <v>0.992</v>
      </c>
      <c r="V7" s="111">
        <v>0.016</v>
      </c>
      <c r="W7" s="136">
        <v>0.984</v>
      </c>
      <c r="X7" s="96">
        <v>5</v>
      </c>
      <c r="Y7" s="93"/>
      <c r="Z7" s="119">
        <v>0.0154</v>
      </c>
      <c r="AA7" s="119">
        <v>0.9846</v>
      </c>
      <c r="AB7" s="123">
        <v>0</v>
      </c>
      <c r="AC7" s="114">
        <v>1</v>
      </c>
      <c r="AD7" s="145">
        <v>0.0403</v>
      </c>
      <c r="AE7" s="146">
        <v>0.9597</v>
      </c>
      <c r="AF7" s="96">
        <v>5</v>
      </c>
      <c r="AN7" s="1"/>
    </row>
    <row r="8" spans="1:40" ht="23.25" customHeight="1">
      <c r="A8" s="102" t="s">
        <v>33</v>
      </c>
      <c r="B8" s="43">
        <v>0.1506</v>
      </c>
      <c r="C8" s="44">
        <v>0.8494</v>
      </c>
      <c r="D8" s="45">
        <v>0.0555</v>
      </c>
      <c r="E8" s="46">
        <v>0.9345</v>
      </c>
      <c r="F8" s="47">
        <v>0.0942</v>
      </c>
      <c r="G8" s="48">
        <v>0.9058</v>
      </c>
      <c r="H8" s="65">
        <v>8</v>
      </c>
      <c r="I8" s="71"/>
      <c r="J8" s="60">
        <v>0.071</v>
      </c>
      <c r="K8" s="49">
        <v>0.929</v>
      </c>
      <c r="L8" s="50">
        <v>0.116</v>
      </c>
      <c r="M8" s="51">
        <v>0.884</v>
      </c>
      <c r="N8" s="52">
        <v>0.1307</v>
      </c>
      <c r="O8" s="53">
        <v>0.8693</v>
      </c>
      <c r="P8" s="65">
        <v>8</v>
      </c>
      <c r="Q8" s="71"/>
      <c r="R8" s="107">
        <v>0.0497</v>
      </c>
      <c r="S8" s="108">
        <v>0.9503</v>
      </c>
      <c r="T8" s="130">
        <v>0.0686</v>
      </c>
      <c r="U8" s="131">
        <v>0.9314</v>
      </c>
      <c r="V8" s="112">
        <v>0.1229</v>
      </c>
      <c r="W8" s="137">
        <v>0.8771</v>
      </c>
      <c r="X8" s="65">
        <v>8</v>
      </c>
      <c r="Y8" s="93"/>
      <c r="Z8" s="120">
        <v>0.1341</v>
      </c>
      <c r="AA8" s="120">
        <v>0.8659</v>
      </c>
      <c r="AB8" s="124">
        <v>0.1477</v>
      </c>
      <c r="AC8" s="115">
        <v>0.8523</v>
      </c>
      <c r="AD8" s="147">
        <v>0.1273</v>
      </c>
      <c r="AE8" s="148">
        <v>0.8727</v>
      </c>
      <c r="AF8" s="65">
        <v>8</v>
      </c>
      <c r="AN8" s="1"/>
    </row>
    <row r="9" spans="1:40" ht="23.25" customHeight="1">
      <c r="A9" s="102" t="s">
        <v>25</v>
      </c>
      <c r="B9" s="43">
        <v>0.1822</v>
      </c>
      <c r="C9" s="44">
        <v>0.8178</v>
      </c>
      <c r="D9" s="45">
        <v>0.0508</v>
      </c>
      <c r="E9" s="46">
        <v>0.9492</v>
      </c>
      <c r="F9" s="47">
        <v>0.1654</v>
      </c>
      <c r="G9" s="48">
        <v>0.8346</v>
      </c>
      <c r="H9" s="63">
        <v>10</v>
      </c>
      <c r="I9" s="71"/>
      <c r="J9" s="60">
        <v>0.1277</v>
      </c>
      <c r="K9" s="49">
        <v>0.8723</v>
      </c>
      <c r="L9" s="50">
        <v>0.125</v>
      </c>
      <c r="M9" s="51">
        <v>0.875</v>
      </c>
      <c r="N9" s="52">
        <v>0.1417</v>
      </c>
      <c r="O9" s="53">
        <v>0.8502</v>
      </c>
      <c r="P9" s="65">
        <v>10</v>
      </c>
      <c r="Q9" s="71"/>
      <c r="R9" s="109">
        <v>0.102</v>
      </c>
      <c r="S9" s="110">
        <v>0.898</v>
      </c>
      <c r="T9" s="132">
        <v>0.2398</v>
      </c>
      <c r="U9" s="133">
        <v>0.7602</v>
      </c>
      <c r="V9" s="113">
        <v>0.1943</v>
      </c>
      <c r="W9" s="138">
        <v>0.8057</v>
      </c>
      <c r="X9" s="63">
        <v>10</v>
      </c>
      <c r="Y9" s="93"/>
      <c r="Z9" s="121">
        <v>0.0954</v>
      </c>
      <c r="AA9" s="121">
        <v>0.9055</v>
      </c>
      <c r="AB9" s="125">
        <v>0.1179</v>
      </c>
      <c r="AC9" s="116">
        <v>0.8821</v>
      </c>
      <c r="AD9" s="149">
        <v>0.1481</v>
      </c>
      <c r="AE9" s="150">
        <v>0.8519</v>
      </c>
      <c r="AF9" s="63">
        <v>10</v>
      </c>
      <c r="AN9" s="1"/>
    </row>
    <row r="10" spans="1:40" ht="23.25" customHeight="1" thickBot="1">
      <c r="A10" s="104" t="s">
        <v>30</v>
      </c>
      <c r="B10" s="12">
        <v>0.1</v>
      </c>
      <c r="C10" s="56">
        <v>0.9</v>
      </c>
      <c r="D10" s="55">
        <v>0.05</v>
      </c>
      <c r="E10" s="13">
        <v>0.95</v>
      </c>
      <c r="F10" s="14">
        <v>0.1884</v>
      </c>
      <c r="G10" s="15">
        <v>0.8116</v>
      </c>
      <c r="H10" s="97">
        <v>3</v>
      </c>
      <c r="I10" s="71"/>
      <c r="J10" s="61">
        <v>0.193</v>
      </c>
      <c r="K10" s="16">
        <v>0.807</v>
      </c>
      <c r="L10" s="17">
        <v>0.0455</v>
      </c>
      <c r="M10" s="39">
        <v>0.9545</v>
      </c>
      <c r="N10" s="18">
        <v>0.2381</v>
      </c>
      <c r="O10" s="11">
        <v>0.7619</v>
      </c>
      <c r="P10" s="66">
        <v>3</v>
      </c>
      <c r="Q10" s="71"/>
      <c r="R10" s="105">
        <v>0.0159</v>
      </c>
      <c r="S10" s="106">
        <v>0.9841</v>
      </c>
      <c r="T10" s="128">
        <v>0.0635</v>
      </c>
      <c r="U10" s="129">
        <v>0.9365</v>
      </c>
      <c r="V10" s="111">
        <v>0.0909</v>
      </c>
      <c r="W10" s="136">
        <v>0.9091</v>
      </c>
      <c r="X10" s="92">
        <v>3</v>
      </c>
      <c r="Y10" s="93"/>
      <c r="Z10" s="119">
        <v>0.0794</v>
      </c>
      <c r="AA10" s="119">
        <v>0.9206</v>
      </c>
      <c r="AB10" s="123">
        <v>0.1111</v>
      </c>
      <c r="AC10" s="114">
        <v>0.8889</v>
      </c>
      <c r="AD10" s="145">
        <v>0.3462</v>
      </c>
      <c r="AE10" s="146">
        <v>0.6538</v>
      </c>
      <c r="AF10" s="92">
        <v>3</v>
      </c>
      <c r="AN10" s="1"/>
    </row>
    <row r="11" spans="1:40" s="69" customFormat="1" ht="3.75" customHeight="1" thickBot="1">
      <c r="A11" s="79"/>
      <c r="B11" s="80"/>
      <c r="C11" s="81"/>
      <c r="D11" s="82"/>
      <c r="E11" s="83"/>
      <c r="F11" s="82"/>
      <c r="G11" s="83"/>
      <c r="H11" s="84"/>
      <c r="I11" s="71"/>
      <c r="J11" s="85"/>
      <c r="K11" s="86"/>
      <c r="L11" s="87"/>
      <c r="M11" s="88"/>
      <c r="N11" s="89"/>
      <c r="O11" s="83"/>
      <c r="P11" s="90"/>
      <c r="Q11" s="71"/>
      <c r="R11" s="98"/>
      <c r="S11" s="83"/>
      <c r="T11" s="134"/>
      <c r="U11" s="135"/>
      <c r="V11" s="140"/>
      <c r="W11" s="139"/>
      <c r="X11" s="90"/>
      <c r="Y11" s="93"/>
      <c r="Z11" s="142"/>
      <c r="AA11" s="142"/>
      <c r="AB11" s="143"/>
      <c r="AC11" s="144"/>
      <c r="AD11" s="151"/>
      <c r="AE11" s="152"/>
      <c r="AF11" s="99"/>
      <c r="AN11" s="91"/>
    </row>
    <row r="12" spans="1:32" ht="21" customHeight="1" thickBot="1">
      <c r="A12" s="26" t="s">
        <v>26</v>
      </c>
      <c r="B12" s="19">
        <f>AVERAGE(B2:B11)</f>
        <v>0.1744888888888889</v>
      </c>
      <c r="C12" s="57">
        <f>AVERAGE(C2:C10)</f>
        <v>0.8255111111111112</v>
      </c>
      <c r="D12" s="41">
        <f>AVERAGE(D2:D10)</f>
        <v>0.0671888888888889</v>
      </c>
      <c r="E12" s="58">
        <f>AVERAGE(E2:E10)</f>
        <v>0.9316999999999999</v>
      </c>
      <c r="F12" s="42">
        <f>AVERAGE(F2:F10)</f>
        <v>0.10493333333333334</v>
      </c>
      <c r="G12" s="21">
        <f>AVERAGE(G2:G10)</f>
        <v>0.8950666666666667</v>
      </c>
      <c r="H12" s="67">
        <f>SUM(H2:H10)</f>
        <v>67</v>
      </c>
      <c r="I12" s="71"/>
      <c r="J12" s="62">
        <f aca="true" t="shared" si="0" ref="J12:O12">AVERAGE(J2:J10)</f>
        <v>0.1141</v>
      </c>
      <c r="K12" s="22">
        <f t="shared" si="0"/>
        <v>0.8859</v>
      </c>
      <c r="L12" s="23">
        <f t="shared" si="0"/>
        <v>0.10453333333333333</v>
      </c>
      <c r="M12" s="24">
        <f t="shared" si="0"/>
        <v>0.8954666666666665</v>
      </c>
      <c r="N12" s="20">
        <f t="shared" si="0"/>
        <v>0.15633333333333332</v>
      </c>
      <c r="O12" s="20">
        <f t="shared" si="0"/>
        <v>0.8427666666666666</v>
      </c>
      <c r="P12" s="67">
        <f>SUM(P2:P10)</f>
        <v>67</v>
      </c>
      <c r="Q12" s="71"/>
      <c r="R12" s="117">
        <f>AVERAGE(R2:R10)</f>
        <v>0.07863333333333332</v>
      </c>
      <c r="S12" s="118">
        <f>AVERAGE(S2:S11)</f>
        <v>0.9213666666666668</v>
      </c>
      <c r="T12" s="134">
        <f>AVERAGE(T2:T10)</f>
        <v>0.09024444444444445</v>
      </c>
      <c r="U12" s="135">
        <f>AVERAGE(U2:U10)</f>
        <v>0.9097555555555557</v>
      </c>
      <c r="V12" s="141">
        <f>AVERAGE(V2:V10)</f>
        <v>0.13735555555555556</v>
      </c>
      <c r="W12" s="141">
        <f>AVERAGE(W2:W10)</f>
        <v>0.8626444444444444</v>
      </c>
      <c r="X12" s="67">
        <f>SUM(X2:X10)</f>
        <v>69</v>
      </c>
      <c r="Y12" s="93"/>
      <c r="Z12" s="122">
        <f aca="true" t="shared" si="1" ref="Z12:AE12">AVERAGE(Z2:Z10)</f>
        <v>0.1024</v>
      </c>
      <c r="AA12" s="122">
        <f t="shared" si="1"/>
        <v>0.8976999999999999</v>
      </c>
      <c r="AB12" s="126">
        <f t="shared" si="1"/>
        <v>0.12678888888888887</v>
      </c>
      <c r="AC12" s="127">
        <f t="shared" si="1"/>
        <v>0.8732111111111112</v>
      </c>
      <c r="AD12" s="153">
        <f t="shared" si="1"/>
        <v>0.19262222222222222</v>
      </c>
      <c r="AE12" s="153">
        <f t="shared" si="1"/>
        <v>0.8073777777777777</v>
      </c>
      <c r="AF12" s="67">
        <f>SUM(AF2:AF10)</f>
        <v>69</v>
      </c>
    </row>
    <row r="13" spans="1:32" ht="21" customHeight="1" thickBot="1">
      <c r="A13" s="27" t="s">
        <v>27</v>
      </c>
      <c r="B13" s="9" t="s">
        <v>36</v>
      </c>
      <c r="C13" s="154">
        <f>AVERAGE(B12,D12,F12)</f>
        <v>0.11553703703703704</v>
      </c>
      <c r="D13" s="155"/>
      <c r="E13" s="10" t="s">
        <v>37</v>
      </c>
      <c r="F13" s="156">
        <f>AVERAGE(C12,E12,G12)</f>
        <v>0.8840925925925927</v>
      </c>
      <c r="G13" s="157"/>
      <c r="H13" s="25">
        <f>SUM(H2:H10)</f>
        <v>67</v>
      </c>
      <c r="I13" s="71"/>
      <c r="J13" s="10" t="s">
        <v>36</v>
      </c>
      <c r="K13" s="156">
        <f>AVERAGE(J12,L12,N12)</f>
        <v>0.12498888888888889</v>
      </c>
      <c r="L13" s="157"/>
      <c r="M13" s="10" t="s">
        <v>37</v>
      </c>
      <c r="N13" s="156">
        <f>AVERAGE(K12,M12,O12)</f>
        <v>0.874711111111111</v>
      </c>
      <c r="O13" s="157"/>
      <c r="P13" s="25">
        <f>SUM(P2:P10)</f>
        <v>67</v>
      </c>
      <c r="Q13" s="71"/>
      <c r="R13" s="10" t="s">
        <v>36</v>
      </c>
      <c r="S13" s="156">
        <f>AVERAGE(R12,T12,W12)</f>
        <v>0.3438407407407407</v>
      </c>
      <c r="T13" s="157"/>
      <c r="U13" s="10" t="s">
        <v>37</v>
      </c>
      <c r="V13" s="156">
        <f>AVERAGE(S12,U12,V12)</f>
        <v>0.6561592592592594</v>
      </c>
      <c r="W13" s="157"/>
      <c r="X13" s="25">
        <f>SUM(X2:X10)</f>
        <v>69</v>
      </c>
      <c r="Y13" s="71"/>
      <c r="Z13" s="10" t="s">
        <v>36</v>
      </c>
      <c r="AA13" s="156" t="e">
        <f>AVERAGE(#REF!,AB12,AD12)</f>
        <v>#REF!</v>
      </c>
      <c r="AB13" s="157"/>
      <c r="AC13" s="10" t="s">
        <v>37</v>
      </c>
      <c r="AD13" s="156">
        <f>AVERAGE(AA12,AC12,AE12)</f>
        <v>0.8594296296296297</v>
      </c>
      <c r="AE13" s="157"/>
      <c r="AF13" s="25">
        <f>SUM(AF2:AF10)</f>
        <v>69</v>
      </c>
    </row>
    <row r="14" spans="2:25" ht="12.75">
      <c r="B14" s="8"/>
      <c r="C14" s="8"/>
      <c r="D14" s="8"/>
      <c r="E14" s="8"/>
      <c r="F14" s="7"/>
      <c r="G14" s="7"/>
      <c r="I14" s="70"/>
      <c r="Q14" s="69"/>
      <c r="Y14" s="69"/>
    </row>
    <row r="15" spans="1:25" ht="12.75">
      <c r="A15" t="s">
        <v>38</v>
      </c>
      <c r="B15" s="4"/>
      <c r="C15" s="4"/>
      <c r="D15" s="4"/>
      <c r="E15" s="4"/>
      <c r="Q15" s="69"/>
      <c r="Y15" s="69"/>
    </row>
    <row r="16" spans="1:17" ht="12.75">
      <c r="A16" t="s">
        <v>39</v>
      </c>
      <c r="B16" s="4"/>
      <c r="C16" s="4"/>
      <c r="D16" s="4"/>
      <c r="E16" s="5"/>
      <c r="Q16" s="69"/>
    </row>
    <row r="17" spans="2:17" ht="12.75">
      <c r="B17" s="4"/>
      <c r="C17" s="6"/>
      <c r="D17" s="4"/>
      <c r="E17" s="4"/>
      <c r="Q17" s="69"/>
    </row>
    <row r="18" spans="2:17" ht="12.75">
      <c r="B18" s="4"/>
      <c r="C18" s="4"/>
      <c r="D18" s="4"/>
      <c r="E18" s="4"/>
      <c r="Q18" s="69"/>
    </row>
    <row r="19" spans="2:5" ht="12.75">
      <c r="B19" s="4"/>
      <c r="C19" s="4"/>
      <c r="E19" s="4"/>
    </row>
    <row r="20" spans="2:5" ht="12.75">
      <c r="B20" s="4"/>
      <c r="C20" s="4"/>
      <c r="D20" s="4"/>
      <c r="E20" s="4"/>
    </row>
    <row r="21" spans="2:5" ht="12.75">
      <c r="B21" s="4"/>
      <c r="C21" s="4"/>
      <c r="D21" s="4"/>
      <c r="E21" s="4"/>
    </row>
    <row r="27" spans="16:17" ht="12.75">
      <c r="P27" s="40"/>
      <c r="Q27" s="40"/>
    </row>
  </sheetData>
  <sheetProtection/>
  <mergeCells count="8">
    <mergeCell ref="C13:D13"/>
    <mergeCell ref="F13:G13"/>
    <mergeCell ref="K13:L13"/>
    <mergeCell ref="N13:O13"/>
    <mergeCell ref="AA13:AB13"/>
    <mergeCell ref="AD13:AE13"/>
    <mergeCell ref="S13:T13"/>
    <mergeCell ref="V13:W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Marta Moletta</cp:lastModifiedBy>
  <cp:lastPrinted>2009-09-21T08:54:48Z</cp:lastPrinted>
  <dcterms:created xsi:type="dcterms:W3CDTF">1996-11-05T10:16:36Z</dcterms:created>
  <dcterms:modified xsi:type="dcterms:W3CDTF">2023-02-23T08:53:14Z</dcterms:modified>
  <cp:category/>
  <cp:version/>
  <cp:contentType/>
  <cp:contentStatus/>
</cp:coreProperties>
</file>