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gioneria2\Desktop\"/>
    </mc:Choice>
  </mc:AlternateContent>
  <xr:revisionPtr revIDLastSave="0" documentId="8_{FA6DDE60-DE1E-47EC-A44A-32D239AD0172}" xr6:coauthVersionLast="47" xr6:coauthVersionMax="47" xr10:uidLastSave="{00000000-0000-0000-0000-000000000000}"/>
  <bookViews>
    <workbookView xWindow="-120" yWindow="-120" windowWidth="38640" windowHeight="21120" xr2:uid="{D911A2B5-695B-4AB3-8AF6-DC3863D56332}"/>
  </bookViews>
  <sheets>
    <sheet name="Ammontare debiti ed imprese cre" sheetId="2" r:id="rId1"/>
  </sheets>
  <calcPr calcId="191029"/>
</workbook>
</file>

<file path=xl/calcChain.xml><?xml version="1.0" encoding="utf-8"?>
<calcChain xmlns="http://schemas.openxmlformats.org/spreadsheetml/2006/main">
  <c r="I5" i="2" l="1"/>
  <c r="D5" i="2"/>
  <c r="C5" i="2"/>
  <c r="I4" i="2"/>
  <c r="D4" i="2"/>
  <c r="C4" i="2"/>
  <c r="I3" i="2"/>
  <c r="D3" i="2"/>
  <c r="C3" i="2"/>
  <c r="I2" i="2"/>
  <c r="D2" i="2"/>
  <c r="C2" i="2"/>
</calcChain>
</file>

<file path=xl/sharedStrings.xml><?xml version="1.0" encoding="utf-8"?>
<sst xmlns="http://schemas.openxmlformats.org/spreadsheetml/2006/main" count="35" uniqueCount="30">
  <si>
    <t>Tipo documento</t>
  </si>
  <si>
    <t>Data documento</t>
  </si>
  <si>
    <t>Numero documento</t>
  </si>
  <si>
    <t>Identificativo SDI</t>
  </si>
  <si>
    <t>Data registrazione interna</t>
  </si>
  <si>
    <t>Numero registrazione interna</t>
  </si>
  <si>
    <t>Codice beneficiario</t>
  </si>
  <si>
    <t>Ragione sociale</t>
  </si>
  <si>
    <t>Codice fiscale</t>
  </si>
  <si>
    <t>Partita IVA</t>
  </si>
  <si>
    <t>Descrizione fattura</t>
  </si>
  <si>
    <t>Totale fattura</t>
  </si>
  <si>
    <t>Stock del debito</t>
  </si>
  <si>
    <t>Data scadenza</t>
  </si>
  <si>
    <t>Data pagamento</t>
  </si>
  <si>
    <t>Ufficio fatturazione</t>
  </si>
  <si>
    <t>N</t>
  </si>
  <si>
    <t>ENEL ENERGIA SPA</t>
  </si>
  <si>
    <t>IT06655971007</t>
  </si>
  <si>
    <t>Descrizione Contratto CONSIPEE20_VAR12_V_L5</t>
  </si>
  <si>
    <t>UFCZ8Q</t>
  </si>
  <si>
    <t>A2A ENERGIA SPA</t>
  </si>
  <si>
    <t>IT12883420155</t>
  </si>
  <si>
    <t>FORNITURA ENERGIA ELETTRICA periodo: 01.09.2023-31.01.2024 POD IT001E35247845 Contatore 001E352478450123 kWh 299</t>
  </si>
  <si>
    <t>F</t>
  </si>
  <si>
    <t>CAMERA DI COMMERCIO INDUSTRIA ED ARTIGIANATO</t>
  </si>
  <si>
    <t>IT00521440248</t>
  </si>
  <si>
    <t>SUE 2023 (pagamento a mezzo giro fondi su conto 319336 CONTO FRUTTIFERO)</t>
  </si>
  <si>
    <t>ENI GAS E LUCE SPA</t>
  </si>
  <si>
    <t>IT12300020158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</si>
</sst>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33" borderId="10" xfId="0" applyFont="1" applyFill="1" applyBorder="1" applyAlignment="1">
      <alignment horizontal="center"/>
    </xf>
    <xf numFmtId="0" fontId="0" fillId="0" borderId="11" xfId="0" applyBorder="1"/>
    <xf numFmtId="14" fontId="0" fillId="0" borderId="11" xfId="0" applyNumberForma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E66A8-A9AD-44A8-80E3-11351B6A7624}">
  <dimension ref="A1:P5"/>
  <sheetViews>
    <sheetView showGridLines="0" tabSelected="1" workbookViewId="0">
      <selection sqref="A1:XFD1"/>
    </sheetView>
  </sheetViews>
  <sheetFormatPr defaultRowHeight="15" x14ac:dyDescent="0.25"/>
  <cols>
    <col min="1" max="1" width="36.5703125" bestFit="1" customWidth="1"/>
    <col min="2" max="2" width="15.7109375" bestFit="1" customWidth="1"/>
    <col min="3" max="3" width="19.140625" bestFit="1" customWidth="1"/>
    <col min="4" max="4" width="16.28515625" bestFit="1" customWidth="1"/>
    <col min="5" max="5" width="24.28515625" bestFit="1" customWidth="1"/>
    <col min="6" max="6" width="27.7109375" bestFit="1" customWidth="1"/>
    <col min="7" max="7" width="18.42578125" bestFit="1" customWidth="1"/>
    <col min="8" max="8" width="36.5703125" bestFit="1" customWidth="1"/>
    <col min="9" max="9" width="13.28515625" bestFit="1" customWidth="1"/>
    <col min="10" max="10" width="13.7109375" bestFit="1" customWidth="1"/>
    <col min="11" max="11" width="36.5703125" bestFit="1" customWidth="1"/>
    <col min="12" max="12" width="13.140625" bestFit="1" customWidth="1"/>
    <col min="13" max="13" width="15.42578125" bestFit="1" customWidth="1"/>
    <col min="14" max="14" width="13.5703125" bestFit="1" customWidth="1"/>
    <col min="15" max="15" width="15.5703125" bestFit="1" customWidth="1"/>
    <col min="16" max="16" width="18.570312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s="2" t="s">
        <v>16</v>
      </c>
      <c r="B2" s="3">
        <v>45860</v>
      </c>
      <c r="C2" s="2" t="str">
        <f>"005258628654"</f>
        <v>005258628654</v>
      </c>
      <c r="D2" s="2" t="str">
        <f>"15202127751"</f>
        <v>15202127751</v>
      </c>
      <c r="E2" s="3">
        <v>45894</v>
      </c>
      <c r="F2" s="2">
        <v>1125</v>
      </c>
      <c r="G2" s="2">
        <v>2147</v>
      </c>
      <c r="H2" s="2" t="s">
        <v>17</v>
      </c>
      <c r="I2" s="2" t="str">
        <f>"06655971007"</f>
        <v>06655971007</v>
      </c>
      <c r="J2" s="2" t="s">
        <v>18</v>
      </c>
      <c r="K2" s="2" t="s">
        <v>19</v>
      </c>
      <c r="L2" s="2">
        <v>-526.04999999999995</v>
      </c>
      <c r="M2" s="2">
        <v>-431.19</v>
      </c>
      <c r="N2" s="3">
        <v>45893</v>
      </c>
      <c r="O2" s="2"/>
      <c r="P2" s="2" t="s">
        <v>20</v>
      </c>
    </row>
    <row r="3" spans="1:16" x14ac:dyDescent="0.25">
      <c r="A3" s="2" t="s">
        <v>16</v>
      </c>
      <c r="B3" s="3">
        <v>45428</v>
      </c>
      <c r="C3" s="2" t="str">
        <f>"824500117539"</f>
        <v>824500117539</v>
      </c>
      <c r="D3" s="2" t="str">
        <f>"12148662432"</f>
        <v>12148662432</v>
      </c>
      <c r="E3" s="3">
        <v>45439</v>
      </c>
      <c r="F3" s="2">
        <v>728</v>
      </c>
      <c r="G3" s="2">
        <v>3935</v>
      </c>
      <c r="H3" s="2" t="s">
        <v>21</v>
      </c>
      <c r="I3" s="2" t="str">
        <f>""</f>
        <v/>
      </c>
      <c r="J3" s="2" t="s">
        <v>22</v>
      </c>
      <c r="K3" s="2" t="s">
        <v>23</v>
      </c>
      <c r="L3" s="2">
        <v>-16.41</v>
      </c>
      <c r="M3" s="2">
        <v>-13.45</v>
      </c>
      <c r="N3" s="3">
        <v>45459</v>
      </c>
      <c r="O3" s="2"/>
      <c r="P3" s="2" t="s">
        <v>20</v>
      </c>
    </row>
    <row r="4" spans="1:16" x14ac:dyDescent="0.25">
      <c r="A4" s="2" t="s">
        <v>24</v>
      </c>
      <c r="B4" s="3">
        <v>45258</v>
      </c>
      <c r="C4" s="2" t="str">
        <f>"2023/FFSP-37"</f>
        <v>2023/FFSP-37</v>
      </c>
      <c r="D4" s="2" t="str">
        <f>"10959925304"</f>
        <v>10959925304</v>
      </c>
      <c r="E4" s="3">
        <v>45360</v>
      </c>
      <c r="F4" s="2">
        <v>316</v>
      </c>
      <c r="G4" s="2">
        <v>2819</v>
      </c>
      <c r="H4" s="2" t="s">
        <v>25</v>
      </c>
      <c r="I4" s="2" t="str">
        <f>"80000330243"</f>
        <v>80000330243</v>
      </c>
      <c r="J4" s="2" t="s">
        <v>26</v>
      </c>
      <c r="K4" s="2" t="s">
        <v>27</v>
      </c>
      <c r="L4" s="2">
        <v>610</v>
      </c>
      <c r="M4" s="2">
        <v>500</v>
      </c>
      <c r="N4" s="3">
        <v>45288</v>
      </c>
      <c r="O4" s="2"/>
      <c r="P4" s="2" t="s">
        <v>20</v>
      </c>
    </row>
    <row r="5" spans="1:16" x14ac:dyDescent="0.25">
      <c r="A5" s="2" t="s">
        <v>16</v>
      </c>
      <c r="B5" s="3">
        <v>45254</v>
      </c>
      <c r="C5" s="2" t="str">
        <f>"N236011994"</f>
        <v>N236011994</v>
      </c>
      <c r="D5" s="2" t="str">
        <f>"10947840255"</f>
        <v>10947840255</v>
      </c>
      <c r="E5" s="3">
        <v>45259</v>
      </c>
      <c r="F5" s="2">
        <v>1342</v>
      </c>
      <c r="G5" s="2">
        <v>3421</v>
      </c>
      <c r="H5" s="2" t="s">
        <v>28</v>
      </c>
      <c r="I5" s="2" t="str">
        <f>"12300020158"</f>
        <v>12300020158</v>
      </c>
      <c r="J5" s="2" t="s">
        <v>29</v>
      </c>
      <c r="K5" s="2"/>
      <c r="L5" s="2">
        <v>-180.51</v>
      </c>
      <c r="M5" s="2">
        <v>-181.89</v>
      </c>
      <c r="N5" s="3">
        <v>45286</v>
      </c>
      <c r="O5" s="2"/>
      <c r="P5" s="2" t="s">
        <v>20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Ammontare debiti ed imprese cre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 2</dc:creator>
  <cp:lastModifiedBy>Comune di Enego Comune di Enego</cp:lastModifiedBy>
  <dcterms:created xsi:type="dcterms:W3CDTF">2026-02-12T16:16:36Z</dcterms:created>
  <dcterms:modified xsi:type="dcterms:W3CDTF">2026-02-12T16:16:36Z</dcterms:modified>
</cp:coreProperties>
</file>