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.COMUNEDIENEGO\Desktop\"/>
    </mc:Choice>
  </mc:AlternateContent>
  <xr:revisionPtr revIDLastSave="0" documentId="8_{B129D829-07CA-4BCD-94E7-8158F2E2D6E9}" xr6:coauthVersionLast="47" xr6:coauthVersionMax="47" xr10:uidLastSave="{00000000-0000-0000-0000-000000000000}"/>
  <bookViews>
    <workbookView xWindow="-120" yWindow="-120" windowWidth="29040" windowHeight="15840" xr2:uid="{5DD97E97-0447-43F3-8A19-5FB8B900E649}"/>
  </bookViews>
  <sheets>
    <sheet name="Fatture contabilizzate al 31-12" sheetId="2" r:id="rId1"/>
  </sheets>
  <calcPr calcId="191029"/>
</workbook>
</file>

<file path=xl/calcChain.xml><?xml version="1.0" encoding="utf-8"?>
<calcChain xmlns="http://schemas.openxmlformats.org/spreadsheetml/2006/main">
  <c r="I5" i="2" l="1"/>
  <c r="D5" i="2"/>
  <c r="C5" i="2"/>
  <c r="I4" i="2"/>
  <c r="D4" i="2"/>
  <c r="C4" i="2"/>
  <c r="I3" i="2"/>
  <c r="D3" i="2"/>
  <c r="C3" i="2"/>
  <c r="I2" i="2"/>
  <c r="D2" i="2"/>
  <c r="C2" i="2"/>
</calcChain>
</file>

<file path=xl/sharedStrings.xml><?xml version="1.0" encoding="utf-8"?>
<sst xmlns="http://schemas.openxmlformats.org/spreadsheetml/2006/main" count="35" uniqueCount="30">
  <si>
    <t>Tipo documento</t>
  </si>
  <si>
    <t>Data documento</t>
  </si>
  <si>
    <t>Numero documento</t>
  </si>
  <si>
    <t>Identificativo SDI</t>
  </si>
  <si>
    <t>Data registrazione interna</t>
  </si>
  <si>
    <t>Numero registrazione interna</t>
  </si>
  <si>
    <t>Codice beneficiario</t>
  </si>
  <si>
    <t>Ragione sociale</t>
  </si>
  <si>
    <t>Codice fiscale</t>
  </si>
  <si>
    <t>Partita IVA</t>
  </si>
  <si>
    <t>Descrizione fattura</t>
  </si>
  <si>
    <t>Totale fattura</t>
  </si>
  <si>
    <t>Stock del debito</t>
  </si>
  <si>
    <t>Data scadenza</t>
  </si>
  <si>
    <t>Data pagamento</t>
  </si>
  <si>
    <t>Ufficio fatturazione</t>
  </si>
  <si>
    <t>N</t>
  </si>
  <si>
    <t>A2A ENERGIA SPA</t>
  </si>
  <si>
    <t>IT12883420155</t>
  </si>
  <si>
    <t>FORNITURA ENERGIA ELETTRICA periodo: 01.09.2023-31.01.2024 POD IT001E35247845 Contatore 001E352478450123 kWh 299</t>
  </si>
  <si>
    <t>UFCZ8Q</t>
  </si>
  <si>
    <t>F</t>
  </si>
  <si>
    <t>CAMERA DI COMMERCIO INDUSTRIA ED ARTIGIANATO</t>
  </si>
  <si>
    <t>IT00521440248</t>
  </si>
  <si>
    <t>SUE 2023 (pagamento a mezzo giro fondi su conto 319336 CONTO FRUTTIFERO)</t>
  </si>
  <si>
    <t>ENI GAS E LUCE SPA</t>
  </si>
  <si>
    <t>IT12300020158</t>
  </si>
  <si>
    <t>BFF BANK SPA</t>
  </si>
  <si>
    <t>IT07960110158</t>
  </si>
  <si>
    <t>Importi dovuti ai sensi dell art.6 II co., D. Lgs. 231/02 modificato dal D. Lgs. 192/12, come da FAQ della C. 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</si>
</sst>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33" borderId="10" xfId="0" applyFont="1" applyFill="1" applyBorder="1" applyAlignment="1">
      <alignment horizontal="center"/>
    </xf>
    <xf numFmtId="0" fontId="19" fillId="0" borderId="0" xfId="0" applyFont="1"/>
    <xf numFmtId="0" fontId="19" fillId="0" borderId="11" xfId="0" applyFont="1" applyBorder="1"/>
    <xf numFmtId="14" fontId="19" fillId="0" borderId="11" xfId="0" applyNumberFormat="1" applyFont="1" applyBorder="1"/>
    <xf numFmtId="0" fontId="18" fillId="33" borderId="10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14" fontId="19" fillId="0" borderId="11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D6EB-8742-49D4-AFEA-64240C3B7E65}">
  <dimension ref="A1:P5"/>
  <sheetViews>
    <sheetView showGridLines="0" tabSelected="1" workbookViewId="0">
      <selection activeCell="D18" sqref="D18"/>
    </sheetView>
  </sheetViews>
  <sheetFormatPr defaultRowHeight="12.75" x14ac:dyDescent="0.2"/>
  <cols>
    <col min="1" max="1" width="12.21875" style="8" bestFit="1" customWidth="1"/>
    <col min="2" max="2" width="12.33203125" style="8" bestFit="1" customWidth="1"/>
    <col min="3" max="3" width="14.77734375" style="2" bestFit="1" customWidth="1"/>
    <col min="4" max="4" width="12.88671875" style="2" bestFit="1" customWidth="1"/>
    <col min="5" max="5" width="19.33203125" style="2" bestFit="1" customWidth="1"/>
    <col min="6" max="6" width="21.77734375" style="2" bestFit="1" customWidth="1"/>
    <col min="7" max="7" width="14.6640625" style="2" bestFit="1" customWidth="1"/>
    <col min="8" max="8" width="39.21875" style="2" bestFit="1" customWidth="1"/>
    <col min="9" max="9" width="12.88671875" style="2" bestFit="1" customWidth="1"/>
    <col min="10" max="10" width="10.44140625" style="2" bestFit="1" customWidth="1"/>
    <col min="11" max="11" width="35.5546875" style="2" bestFit="1" customWidth="1"/>
    <col min="12" max="12" width="10.21875" style="2" bestFit="1" customWidth="1"/>
    <col min="13" max="13" width="12.21875" style="2" bestFit="1" customWidth="1"/>
    <col min="14" max="14" width="11.109375" style="2" bestFit="1" customWidth="1"/>
    <col min="15" max="15" width="12.44140625" style="2" bestFit="1" customWidth="1"/>
    <col min="16" max="16" width="17.109375" style="2" customWidth="1"/>
    <col min="17" max="16384" width="8.88671875" style="2"/>
  </cols>
  <sheetData>
    <row r="1" spans="1:16" x14ac:dyDescent="0.2">
      <c r="A1" s="5" t="s">
        <v>0</v>
      </c>
      <c r="B1" s="5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">
      <c r="A2" s="6" t="s">
        <v>16</v>
      </c>
      <c r="B2" s="7">
        <v>45428</v>
      </c>
      <c r="C2" s="3" t="str">
        <f>"824500117539"</f>
        <v>824500117539</v>
      </c>
      <c r="D2" s="3" t="str">
        <f>"12148662432"</f>
        <v>12148662432</v>
      </c>
      <c r="E2" s="4">
        <v>45439</v>
      </c>
      <c r="F2" s="3">
        <v>728</v>
      </c>
      <c r="G2" s="3">
        <v>3935</v>
      </c>
      <c r="H2" s="3" t="s">
        <v>17</v>
      </c>
      <c r="I2" s="3" t="str">
        <f>" "</f>
        <v xml:space="preserve"> </v>
      </c>
      <c r="J2" s="3" t="s">
        <v>18</v>
      </c>
      <c r="K2" s="3" t="s">
        <v>19</v>
      </c>
      <c r="L2" s="3">
        <v>-16.41</v>
      </c>
      <c r="M2" s="3">
        <v>-13.45</v>
      </c>
      <c r="N2" s="4">
        <v>45459</v>
      </c>
      <c r="O2" s="3"/>
      <c r="P2" s="3" t="s">
        <v>20</v>
      </c>
    </row>
    <row r="3" spans="1:16" x14ac:dyDescent="0.2">
      <c r="A3" s="6" t="s">
        <v>21</v>
      </c>
      <c r="B3" s="7">
        <v>45258</v>
      </c>
      <c r="C3" s="3" t="str">
        <f>"2023/FFSP-37"</f>
        <v>2023/FFSP-37</v>
      </c>
      <c r="D3" s="3" t="str">
        <f>"10959925304"</f>
        <v>10959925304</v>
      </c>
      <c r="E3" s="4">
        <v>45360</v>
      </c>
      <c r="F3" s="3">
        <v>316</v>
      </c>
      <c r="G3" s="3">
        <v>2819</v>
      </c>
      <c r="H3" s="3" t="s">
        <v>22</v>
      </c>
      <c r="I3" s="3" t="str">
        <f>"80000330243"</f>
        <v>80000330243</v>
      </c>
      <c r="J3" s="3" t="s">
        <v>23</v>
      </c>
      <c r="K3" s="3" t="s">
        <v>24</v>
      </c>
      <c r="L3" s="3">
        <v>610</v>
      </c>
      <c r="M3" s="3">
        <v>500</v>
      </c>
      <c r="N3" s="4">
        <v>45288</v>
      </c>
      <c r="O3" s="3"/>
      <c r="P3" s="3" t="s">
        <v>20</v>
      </c>
    </row>
    <row r="4" spans="1:16" x14ac:dyDescent="0.2">
      <c r="A4" s="6" t="s">
        <v>16</v>
      </c>
      <c r="B4" s="7">
        <v>45254</v>
      </c>
      <c r="C4" s="3" t="str">
        <f>"N236011994"</f>
        <v>N236011994</v>
      </c>
      <c r="D4" s="3" t="str">
        <f>"10947840255"</f>
        <v>10947840255</v>
      </c>
      <c r="E4" s="4">
        <v>45259</v>
      </c>
      <c r="F4" s="3">
        <v>1342</v>
      </c>
      <c r="G4" s="3">
        <v>3421</v>
      </c>
      <c r="H4" s="3" t="s">
        <v>25</v>
      </c>
      <c r="I4" s="3" t="str">
        <f>"12300020158"</f>
        <v>12300020158</v>
      </c>
      <c r="J4" s="3" t="s">
        <v>26</v>
      </c>
      <c r="K4" s="3"/>
      <c r="L4" s="3">
        <v>-180.51</v>
      </c>
      <c r="M4" s="3">
        <v>-181.89</v>
      </c>
      <c r="N4" s="4">
        <v>45286</v>
      </c>
      <c r="O4" s="3"/>
      <c r="P4" s="3" t="s">
        <v>20</v>
      </c>
    </row>
    <row r="5" spans="1:16" x14ac:dyDescent="0.2">
      <c r="A5" s="6" t="s">
        <v>21</v>
      </c>
      <c r="B5" s="7">
        <v>45037</v>
      </c>
      <c r="C5" s="3" t="str">
        <f>"90007659"</f>
        <v>90007659</v>
      </c>
      <c r="D5" s="3" t="str">
        <f>"11191481895"</f>
        <v>11191481895</v>
      </c>
      <c r="E5" s="4">
        <v>45673</v>
      </c>
      <c r="F5" s="3">
        <v>37</v>
      </c>
      <c r="G5" s="3">
        <v>4772</v>
      </c>
      <c r="H5" s="3" t="s">
        <v>27</v>
      </c>
      <c r="I5" s="3" t="str">
        <f>" "</f>
        <v xml:space="preserve"> </v>
      </c>
      <c r="J5" s="3" t="s">
        <v>28</v>
      </c>
      <c r="K5" s="3" t="s">
        <v>29</v>
      </c>
      <c r="L5" s="3">
        <v>440</v>
      </c>
      <c r="M5" s="3">
        <v>440</v>
      </c>
      <c r="N5" s="4">
        <v>45319</v>
      </c>
      <c r="O5" s="3"/>
      <c r="P5" s="3" t="s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Fatture contabilizzate al 31-12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2025-01-23T08:14:20Z</dcterms:created>
  <dcterms:modified xsi:type="dcterms:W3CDTF">2025-01-23T08:14:20Z</dcterms:modified>
</cp:coreProperties>
</file>