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1A" sheetId="7" r:id="rId7"/>
    <sheet name="SI_2" sheetId="8" r:id="rId8"/>
    <sheet name="t1" sheetId="9" r:id="rId9"/>
    <sheet name="t2" sheetId="10" r:id="rId10"/>
    <sheet name="t2a" sheetId="11" r:id="rId11"/>
    <sheet name="t3" sheetId="12" r:id="rId12"/>
    <sheet name="t4" sheetId="13" r:id="rId13"/>
    <sheet name="t5" sheetId="14" r:id="rId14"/>
    <sheet name="t6" sheetId="15" r:id="rId15"/>
    <sheet name="t7" sheetId="16" r:id="rId16"/>
    <sheet name="t8" sheetId="17" r:id="rId17"/>
    <sheet name="t9" sheetId="18" r:id="rId18"/>
    <sheet name="t11" sheetId="19" r:id="rId19"/>
    <sheet name="t12" sheetId="20" r:id="rId20"/>
    <sheet name="t13" sheetId="21" r:id="rId21"/>
    <sheet name="t14" sheetId="22" r:id="rId22"/>
    <sheet name="t15" sheetId="23" r:id="rId23"/>
    <sheet name="SchedaRiconciliazione" sheetId="24" r:id="rId24"/>
    <sheet name="SI_1ACONV" sheetId="25" r:id="rId25"/>
  </sheets>
  <definedNames/>
  <calcPr fullCalcOnLoad="1"/>
</workbook>
</file>

<file path=xl/sharedStrings.xml><?xml version="1.0" encoding="utf-8"?>
<sst xmlns="http://schemas.openxmlformats.org/spreadsheetml/2006/main" count="1536" uniqueCount="642">
  <si>
    <t>Stampa  Intero Modello  in data : 30/5/2015</t>
  </si>
  <si>
    <t xml:space="preserve">Tipo Rilevazione : </t>
  </si>
  <si>
    <t>CONSUNTIVAZIONE SPESE</t>
  </si>
  <si>
    <t xml:space="preserve">Anno : </t>
  </si>
  <si>
    <t>2014</t>
  </si>
  <si>
    <t xml:space="preserve">Tipo Istituzione : </t>
  </si>
  <si>
    <t>COMUNI</t>
  </si>
  <si>
    <t xml:space="preserve">Istituzione : </t>
  </si>
  <si>
    <t>7171 - SONA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</si>
  <si>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</si>
  <si>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</si>
  <si>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</si>
  <si>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</si>
  <si>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</si>
  <si>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</si>
  <si>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</si>
  <si>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</si>
  <si>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</si>
  <si>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</si>
  <si>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</si>
  <si>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</si>
  <si>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</si>
  <si>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</si>
  <si>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</si>
  <si>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</si>
  <si>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</si>
  <si>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</si>
  <si>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</si>
  <si>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</si>
  <si>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</si>
  <si>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</si>
  <si>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</si>
  <si>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</si>
  <si>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</si>
  <si>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</si>
  <si>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</si>
  <si>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</si>
  <si>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</si>
  <si>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</si>
  <si>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</si>
  <si>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</si>
  <si>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</si>
  <si>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</si>
  <si>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</si>
  <si>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Il Modello inviato risulta certificato in data : 30/05/2015</t>
  </si>
  <si>
    <t>Il Modello inviato è stato certificato la prima volta in data : 30/05/2015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</si>
  <si>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</si>
  <si>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</si>
  <si>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</si>
  <si>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</si>
  <si>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</si>
  <si>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</si>
  <si>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</si>
  <si>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</si>
  <si>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</si>
  <si>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</si>
  <si>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</si>
  <si>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</si>
  <si>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</si>
  <si>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</si>
  <si>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</si>
  <si>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</si>
  <si>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</si>
  <si>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</si>
  <si>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</si>
  <si>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Stato</t>
  </si>
  <si>
    <t>NO</t>
  </si>
  <si>
    <t>SI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</si>
  <si>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</si>
  <si>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</si>
  <si>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30/05/2015 01:57:05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</si>
  <si>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</si>
  <si>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</si>
  <si>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</si>
  <si>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</si>
  <si>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</si>
  <si>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2012</t>
  </si>
  <si>
    <t>2013</t>
  </si>
  <si>
    <t>SEGRETARI COMUNALI E PROVINCIALI</t>
  </si>
  <si>
    <t xml:space="preserve">DIRIGENTI </t>
  </si>
  <si>
    <t>CATEGORIA D</t>
  </si>
  <si>
    <t>CATEGORIA C</t>
  </si>
  <si>
    <t>CATEGORIA B</t>
  </si>
  <si>
    <t>Totale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</si>
  <si>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</si>
  <si>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</si>
  <si>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</si>
  <si>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</si>
  <si>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</si>
  <si>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</si>
  <si>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</si>
  <si>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</si>
  <si>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</si>
  <si>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1</t>
  </si>
  <si>
    <t>0,67</t>
  </si>
  <si>
    <t>17,33</t>
  </si>
  <si>
    <t>17,35</t>
  </si>
  <si>
    <t>17,5</t>
  </si>
  <si>
    <t>33,17</t>
  </si>
  <si>
    <t>32,74</t>
  </si>
  <si>
    <t>33,12</t>
  </si>
  <si>
    <t>14,35</t>
  </si>
  <si>
    <t>14,36</t>
  </si>
  <si>
    <t>14,5</t>
  </si>
  <si>
    <t>66,85</t>
  </si>
  <si>
    <t>66,46</t>
  </si>
  <si>
    <t>66,79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</si>
  <si>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</si>
  <si>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</si>
  <si>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</si>
  <si>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</si>
  <si>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</si>
  <si>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</si>
  <si>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</si>
  <si>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</si>
  <si>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</si>
  <si>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</si>
  <si>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n.c.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</si>
  <si>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</si>
  <si>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</si>
  <si>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</si>
  <si>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</si>
  <si>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</si>
  <si>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</si>
  <si>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</si>
  <si>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</si>
  <si>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</si>
  <si>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</si>
  <si>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</si>
  <si>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</si>
  <si>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</si>
  <si>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</si>
  <si>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</si>
  <si>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</si>
  <si>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</si>
  <si>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</si>
  <si>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</si>
  <si>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</si>
  <si>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</si>
  <si>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</si>
  <si>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</si>
  <si>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</si>
  <si>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</si>
  <si>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</si>
  <si>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</si>
  <si>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</si>
  <si>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</si>
  <si>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00500760236</t>
  </si>
  <si>
    <t xml:space="preserve">Codice Fiscale : </t>
  </si>
  <si>
    <t xml:space="preserve">Telefono : </t>
  </si>
  <si>
    <t>0456091211</t>
  </si>
  <si>
    <t xml:space="preserve">Fax : </t>
  </si>
  <si>
    <t>0456091260</t>
  </si>
  <si>
    <t xml:space="preserve">Email : </t>
  </si>
  <si>
    <t>sona.vr@cert.ip-veneto.net</t>
  </si>
  <si>
    <t xml:space="preserve">Via : </t>
  </si>
  <si>
    <t>PIAZZA ROMA</t>
  </si>
  <si>
    <t xml:space="preserve">Numero Civico : </t>
  </si>
  <si>
    <t xml:space="preserve">C.A.P. : </t>
  </si>
  <si>
    <t>37060</t>
  </si>
  <si>
    <t xml:space="preserve">Città : </t>
  </si>
  <si>
    <t>SONA</t>
  </si>
  <si>
    <t xml:space="preserve">Provincia : </t>
  </si>
  <si>
    <t>VR</t>
  </si>
  <si>
    <t xml:space="preserve">Codice Catastale : </t>
  </si>
  <si>
    <t>I826</t>
  </si>
  <si>
    <t xml:space="preserve">Popolazione residente : </t>
  </si>
  <si>
    <t>17680</t>
  </si>
  <si>
    <t xml:space="preserve">Superficie(Kmq) : </t>
  </si>
  <si>
    <t>41.15</t>
  </si>
  <si>
    <t xml:space="preserve">Indirizzo pagina web dell'ente : </t>
  </si>
  <si>
    <t>www.comune.sona.vr.it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</si>
  <si>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</si>
  <si>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</si>
  <si>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</si>
  <si>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</si>
  <si>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</si>
  <si>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</si>
  <si>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GASPARINI</t>
  </si>
  <si>
    <t>ANNA MARIA</t>
  </si>
  <si>
    <t>0456091223</t>
  </si>
  <si>
    <t>a.gasparini@comune.sona.vr.it</t>
  </si>
  <si>
    <t>Referente da contattare</t>
  </si>
  <si>
    <t>MONTINARO</t>
  </si>
  <si>
    <t>ALESSANDRA</t>
  </si>
  <si>
    <t>0456091264</t>
  </si>
  <si>
    <t>a.montinaro@comune.sona.vr.it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</si>
  <si>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</si>
  <si>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</si>
  <si>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</si>
  <si>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</si>
  <si>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>0</t>
  </si>
  <si>
    <t>INDICARE IL NUMERO DEI CONTRATTI DI COLLABORAZIONE COORDINATA E CONTINUATIVA.</t>
  </si>
  <si>
    <t>INDICARE IL NUMERO DEGLI INCARICHI LIBERO PROFESSIONALE, STUDIO, RICERCA E CONSULENZA.</t>
  </si>
  <si>
    <t>39</t>
  </si>
  <si>
    <t>INDICARE IL NUMERO DI CONTRATTI PER PRESTAZIONI PROFESSIONALI CONSISTENTI NELLA RESA DI SERVIZI O ADEMPIMENTI OBBLIGATORI PER LEGGE.</t>
  </si>
  <si>
    <t>24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</si>
  <si>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</si>
  <si>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</si>
  <si>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526</t>
  </si>
  <si>
    <t>INDICARE IL NUMERO DELLE UNITÀ RILEVATE IN TABELLA 1 TRA I "PRESENTI AL 31.12" CHE APPARTENGONO ALLE CATEGORIE PROTETTE (LEGGE N.68/99).</t>
  </si>
  <si>
    <t>6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</si>
  <si>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</si>
  <si>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</si>
  <si>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NELL¿ANNO (TEMPO DETER., CO.CO.CO., INCARICHI O ALTRI TIPI DI LAV. FLESSIBILE) IL CUI COSTO È TOTALMENTE SOSTENUTO CON FINANZIAMENTI ESTERNI DELL¿U.E. O DI PRIVATI?</t>
  </si>
  <si>
    <t>INDICARE IL NUMERO DELLE UNITÀ RILEVATE IN TABELLA 1 TRA I "PRESENTI AL 31.12" CHE RISULTAVANO TITOLARI DI PERMESSI PER LEGGE N. 104/92.</t>
  </si>
  <si>
    <t>8</t>
  </si>
  <si>
    <t>INDICARE IL NUMERO DELLE UNITÀ RILEVATE IN TABELLA 1 TRA I "PRESENTI AL 31.12" CHE RISULTAVANO TITOLARI DI PERMESSI AI SENSI DELL'ART. 42, C.5 D.LGS.151/2001.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</si>
  <si>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</si>
  <si>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</si>
  <si>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</si>
  <si>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N. PROGRESSIONI DI CARRIERA COMPLESSIVAMENTE DISPOSTE DAL 01/01/2011 CON EFFETTI SOLO GIURIDICI AI SENSI DELL'ART. 9, C. 21, D.L. 78/2010 CONVERTITO IN L. 122/2010</t>
  </si>
  <si>
    <t xml:space="preserve">Suggerimenti : </t>
  </si>
  <si>
    <t>Componenti Collegio dei Revisori (o Organo Equivalente)</t>
  </si>
  <si>
    <t>EMail (sostituisce l'ENTE RAPPRESENTATO delle rilevazioni precedenti)</t>
  </si>
  <si>
    <t>ZARDINI</t>
  </si>
  <si>
    <t>CESARE</t>
  </si>
  <si>
    <t>cesarezardini@gmail.com</t>
  </si>
  <si>
    <t>PIGOZZI</t>
  </si>
  <si>
    <t>LUCA</t>
  </si>
  <si>
    <t>studiopigozzi@libero.it</t>
  </si>
  <si>
    <t>VENTURATO</t>
  </si>
  <si>
    <t>MASSIMO</t>
  </si>
  <si>
    <t>segreteria@studioventurato.it</t>
  </si>
  <si>
    <t>Scheda Informativa 1A</t>
  </si>
  <si>
    <t>L'Ente fa parte di una "Unione di Comuni", ai sensi dell'art. 32 del d.lgs 267/2000 o di analoghe disposizioni delle Regioni e Province Autonome?</t>
  </si>
  <si>
    <t>Nel caso di servizi esternalizzati, è stato stilato il piano di razionalizzazione dei costi previsto dall'art. 3, c. 30, 31 e 32, della l.f. 2008, o di analoghe disposiz. delle Reg. e Prov. Autonome?</t>
  </si>
  <si>
    <t>E' stato stilato il piano di triennale dei fabbisogni di personale previsto dall'art. 39, comma 1, della Legge 449 del 1997, o di analoghe disposizioni delle Regioni e Province Autonome?</t>
  </si>
  <si>
    <t>E' stato stilato il piano annuale delle assunzioni previsto dall'art. 20 della Legge 488/1999, o di analoghe disposizioni delle Regioni e Province Autonome?</t>
  </si>
  <si>
    <t>Nell'ente era presente al 31/12 il Direttore Generale?</t>
  </si>
  <si>
    <t>In caso di risposta affermativa si passa alla sottodomanda:</t>
  </si>
  <si>
    <t xml:space="preserve"> </t>
  </si>
  <si>
    <t>L'incarico è affidato al Segretario comunale (art.108 comma 4 d.lgs. 267/2000)?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</si>
  <si>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</si>
  <si>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</si>
  <si>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</si>
  <si>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23</t>
  </si>
  <si>
    <t>Numero di unità di personale assunte come stagionali a progetto (l.296/2006 comma 564 o di analoghe disposizioni delle Regioni e Province Autonome)</t>
  </si>
  <si>
    <t>Numero di persone in ingresso o uscita con mobilità fra pubblico e privato ex art. 23 bis comma 7 d.lgs.165/2001 o di analoghe disposizioni delle Regioni e Province Autonome</t>
  </si>
  <si>
    <t>L'ente è tenuto al patto di stabilità?</t>
  </si>
  <si>
    <t>Ha rispettato il patto di stabilità?</t>
  </si>
  <si>
    <t>E' stato rispettato l'art. 1 c. 557, l.f. per l'anno 2007 e s.m.i. o di analoghe disposizioni delle Regioni e Province Autonome?</t>
  </si>
  <si>
    <t>Enti non soggetti al patto di stabilità interno - è stato rispettato l'art. 1 c. 562, l.f. per l'anno 2007 e s.m.i. o di analoghe disposizioni delle Regioni e Province Autonome?</t>
  </si>
  <si>
    <t>Numero di dirigenti della polizia locale</t>
  </si>
  <si>
    <t>Numero appartenenti alla polizia locale di categoria D</t>
  </si>
  <si>
    <t>2</t>
  </si>
  <si>
    <t>Numero appartenenti alla polizia locale di categoria C</t>
  </si>
  <si>
    <t>7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</si>
  <si>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</si>
  <si>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</si>
  <si>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</si>
  <si>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Scheda Informativa 2</t>
  </si>
  <si>
    <t xml:space="preserve">Macrocategoria : </t>
  </si>
  <si>
    <t>PERSONALE NON DIRIGENTE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</si>
  <si>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</si>
  <si>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</si>
  <si>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</si>
  <si>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17/09/2014</t>
  </si>
  <si>
    <t>Data della certificazione positiva dei revisori dei conti dell'accordo annuale:</t>
  </si>
  <si>
    <t>04/09/2014</t>
  </si>
  <si>
    <t>Data entrata in vigore dell'Accordo annuale vigente:</t>
  </si>
  <si>
    <t>18/12/2014</t>
  </si>
  <si>
    <t>ANNUALITÀ PIÙ RECENTE PER LA QUALE RISULTA COSTITUITO E CERTIFICATO IL FONDO/I PER LA CONTRATTAZIONE INTEGRATIVA:</t>
  </si>
  <si>
    <t>FONDO 2010 (CORRISPONDE AL TOTALE DELLA TABELLA 15 CONTO ANNUALE DEL 2010)</t>
  </si>
  <si>
    <t>407789</t>
  </si>
  <si>
    <t>FONDO ANNO CORRENTE (CORRISPONDE AL TOTALE DELLA TABELLA 15 DEL PRESENTE CONTO ANNUALE)</t>
  </si>
  <si>
    <t>324909</t>
  </si>
  <si>
    <t>(EVENTUALE) PERCENTUALE DI RIDUZIONE PROPORZIONALE A QUELLA DEL PERSONALE AI SENSI ART. 9 C. 2-BIS SECONDA PARTE (NB NON INSERIRE IL SEGNO "-")</t>
  </si>
  <si>
    <t>2.38</t>
  </si>
  <si>
    <t>QUOTE FONDO 2010 NON ASSOGGETTATE AI VINCOLI EX ART. 9 C. 2-BIS L. 122/2010 (SEGNO "+": ECONOMIE, CONTO TERZI, PROGETTAZIONI ECC. / SEGNO "-": ES. DECURTAZIONI PER RECUPERI)</t>
  </si>
  <si>
    <t>Più7150</t>
  </si>
  <si>
    <t>QUOTE FONDO ANNO CORRENTE NON ASSOGGETTATE AI VINCOLI EX ART. 9 C. 2-BIS L. 122/2010 (SEGNO "+": ECONOMIE, CONTO TERZI, PROGETTAZIONI ECC. / SEGNO "-": ES. DECURTAZIONI PER RECUPERI)</t>
  </si>
  <si>
    <t>Più8900</t>
  </si>
  <si>
    <t>VALORE MASSIMO TEORICO FONDO ANNO CORRENTE NEL RISPETTO DELL'ART. 9C. 2-BIS L. 122/2010)</t>
  </si>
  <si>
    <t>400004</t>
  </si>
  <si>
    <t>CALCOLO DELLA COERENZA ANNO CORRENTE CON MASSIMO TEORICO (NON COMPILARE)</t>
  </si>
  <si>
    <t>Il valore esposto alla domanda 3, pari a 324909 euro, risulta coerente con il valore massimo teorico calcolato alla domanda 7 (euro 400004)</t>
  </si>
  <si>
    <t>POSIZIONI NELL' ANNO DI RILEVAZIONE</t>
  </si>
  <si>
    <t>FINANZIAMENTO DELLA SPESA PER POSIZIONI ORGANIZZATIVE RIPORTATE IN TAVOLA 13 A CARICO DEL FONDO</t>
  </si>
  <si>
    <t>59700</t>
  </si>
  <si>
    <t>FINANZIAMENTO DELLA SPESA PER POSIZIONI ORGANIZZATIVE RIPORTATE IN TAVOLA 13 A CARICO DEL BILANCIO</t>
  </si>
  <si>
    <t>L'AFFIDAMENTO DELLE NUOVE POSIZIONI ORGANIZZATIVE DELL'ANNO È AVVENUTA CON LA SCELTA DEL DIRIGENTE SULLA BASE DI INCARICHI PREDETERMINATI?</t>
  </si>
  <si>
    <t>ATTRAVERSO UN BANDO ED UNA SUCCESSIVA PROCEDURA COMPARATIVA?</t>
  </si>
  <si>
    <t>PER SCELTA DELL'ORGANO POLITICO?</t>
  </si>
  <si>
    <t>SULLA BASE DI ALTRI FATTORI?</t>
  </si>
  <si>
    <t>DETTAGLIO DELLE POSIZIONI ORGANIZZATIVE IN ESSERE AL 31.12</t>
  </si>
  <si>
    <t>N.Posizioni</t>
  </si>
  <si>
    <t>Valore</t>
  </si>
  <si>
    <t>11500</t>
  </si>
  <si>
    <t>9600</t>
  </si>
  <si>
    <t>3</t>
  </si>
  <si>
    <t>8700</t>
  </si>
  <si>
    <t>6700</t>
  </si>
  <si>
    <t>PROGRESSIONI ORIZZONTALI NELL'ANNO DI RILEVAZIONE</t>
  </si>
  <si>
    <t>E' STATA PREVENTIVAMENTE VERIFICATA LA SUSSISTENZA DEL REQUISITO DI CUI ALL'ART.9, COMMA 1 DEL CCNL 11/04/08 AI FINI DELLE PROGRESSIONI ORIZZONTALI SECONDO LA DISCIPLINA DELL'ART.5 DEL CCNL 31/03/99?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</si>
  <si>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</si>
  <si>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</si>
  <si>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</si>
  <si>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 xml:space="preserve">    AREA A / CATEGORIA A / FASCIA I</t>
  </si>
  <si>
    <t xml:space="preserve">        NUMERO PROGRESSIONI</t>
  </si>
  <si>
    <t xml:space="preserve">        PERCENTUALE</t>
  </si>
  <si>
    <t xml:space="preserve">    AREA B / CATEGORIA B / FASCIA II</t>
  </si>
  <si>
    <t xml:space="preserve">    AREA C / CATEGORIA C / FASCIA III</t>
  </si>
  <si>
    <t xml:space="preserve">    AREA D / CATEGORIA D</t>
  </si>
  <si>
    <t>PRODUTTIVITA'  REGOLATA DALL' ACCORDO ANNUALE SULL'UTILIZZO DELLE  RISORSE</t>
  </si>
  <si>
    <t>IMPORTO TOTALE DESTINATO ALLA PRODUTTIVITA' INDIVIDUALE CHE SI DESUME DALL'ACCORDO ANNUALE SULL'UTILIZZO DELLE RISORSE</t>
  </si>
  <si>
    <t>33130</t>
  </si>
  <si>
    <t>IMPORTO TOTALE DESTINATO ALLA PRODUTTIVITA' COLLETTIVA CHE SI DESUME DALL'ACCORDO ANNUALE SULL'UTILIZZO DELLE RISORSE</t>
  </si>
  <si>
    <t>IMPORTO TOTALE DELLA PREMIALITÀ EFFETTIVAMENTE EROGATA CON RIFERIMENTO AL FONDO DELL'ANNUALITÀ CORRENTE</t>
  </si>
  <si>
    <t>IMPORTO TOTALE DELLA PREMIALITÀ NON EROGATA A SEGUITO DI VALUTAZIONE NON PIENA</t>
  </si>
  <si>
    <t>RILEVAZIONE CEPEL</t>
  </si>
  <si>
    <t>NON COMPILARE</t>
  </si>
  <si>
    <t>VIENE EFFETTUATA LA VALUTAZIONE DELLE PRESTAZIONI E DEI RISULTATI DEI DIPENDENTI (ART. 6 CCNL 31/03/1999)?</t>
  </si>
  <si>
    <t xml:space="preserve">    IN FORMA SINGOLA</t>
  </si>
  <si>
    <t xml:space="preserve">    IN FORMA ASSOCIATA</t>
  </si>
  <si>
    <t>QUAL E' IL VALORE MASSIMO IN PERC. DELL'INDENNITA DI RISULTATO RISPETTO ALL'INDENNITA DI POSIZIONE (ART.10, COMMA 3 CCNL 31/03/1999)?</t>
  </si>
  <si>
    <t>25</t>
  </si>
  <si>
    <t>Commento dell'organo di controllo :</t>
  </si>
  <si>
    <t>DIRIGENTI</t>
  </si>
  <si>
    <t>23/11/2010</t>
  </si>
  <si>
    <t>22734</t>
  </si>
  <si>
    <t>FONDO ANNO CORRENTE (CORISPONDE AL TOTALE DELLA TABELLA 15 DEL PRESENTE CONTO ANNUALE)</t>
  </si>
  <si>
    <t>Più0</t>
  </si>
  <si>
    <t>Il valore esposto alla domanda 3, pari a 22734 euro, risulta coerente con il valore massimo teorico calcolato alla domanda 7 (euro 22734)</t>
  </si>
  <si>
    <t>LE FASCE INDIVIDUATE DALL'ISTITUZIONE SONO SUPERIORI A 4?</t>
  </si>
  <si>
    <t>INDICARE IL NUMERO DI POSIZIONI COPERTE AL 31.12 PER CIASCUNA FASCIA ED IL CORRISPONDENTE VALORE UNITARIO DELLA RETRIBUZIONE DI POSIZIONE:</t>
  </si>
  <si>
    <t>17089</t>
  </si>
  <si>
    <t>RISULTATO</t>
  </si>
  <si>
    <t>LE RETRIBUZIONI DI RISULTATO SONO CORRELATE ALLA VALUTAZIONE DELLA PRESTAZIONE DEI DIRIGENTI?</t>
  </si>
  <si>
    <t>SONO UTILIZZATI INDICATORI DI RISULTATO ATTINENTI ALL' 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</si>
  <si>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</si>
  <si>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</si>
  <si>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SONO STATI COSTITUITI I NUCLEI DI VALUTAZIONE PER IL PERSONALE DIRIGENTE?</t>
  </si>
  <si>
    <t>VIENE EFFETTUATA LA VALUTAZIONE DELLE PRESTAZIONI E DEI RISULTATI DEI DIPENDENTI (ART. 14 CCNL 23/12/1999)?</t>
  </si>
  <si>
    <t>Provvedimento di riferimento della dotazione organica in vigore al 31/12</t>
  </si>
  <si>
    <t>Delibera Giunta Comunale n. 187 del 27/12/2013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</si>
  <si>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</si>
  <si>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</si>
  <si>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</si>
  <si>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</si>
  <si>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</si>
  <si>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</si>
  <si>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</si>
  <si>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</si>
  <si>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</si>
  <si>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</si>
  <si>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DIRIGENTE A TEMPO INDETERMINATO</t>
  </si>
  <si>
    <t>POSIZ. ECON. D6 - PROFILI ACCESSO D3</t>
  </si>
  <si>
    <t>POSIZ. ECON. D6 - PROFILO ACCESSO D1</t>
  </si>
  <si>
    <t>POSIZ.ECON. D5 PROFILI ACCESSO D1</t>
  </si>
  <si>
    <t>POSIZ.ECON. D4 PROFILI ACCESSO D3</t>
  </si>
  <si>
    <t>POSIZ.ECON. D4 PROFILI ACCESSO D1</t>
  </si>
  <si>
    <t>POSIZIONE ECONOMICA DI ACCESSO D3</t>
  </si>
  <si>
    <t>POSIZIONE ECONOMICA D3</t>
  </si>
  <si>
    <t>POSIZIONE ECONOMICA DI ACCESSO D1</t>
  </si>
  <si>
    <t>POSIZIONE ECONOMICA C5</t>
  </si>
  <si>
    <t>POSIZIONE ECONOMICA C4</t>
  </si>
  <si>
    <t>POSIZIONE ECONOMICA C2</t>
  </si>
  <si>
    <t>POSIZIONE ECONOMICA DI ACCESSO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</si>
  <si>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</si>
  <si>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</si>
  <si>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</si>
  <si>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</si>
  <si>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B1</t>
  </si>
  <si>
    <t>POSIZ.ECON. B4 PROFILI ACCESSO B1</t>
  </si>
  <si>
    <t>POSIZIONE ECONOMICA DI ACCESSO B3</t>
  </si>
  <si>
    <t>POSIZIONE ECONOMICA B3</t>
  </si>
  <si>
    <t>POSIZIONE ECONOMICA DI ACCESSO B1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</si>
  <si>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</si>
  <si>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</si>
  <si>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</si>
  <si>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</si>
  <si>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</si>
  <si>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</si>
  <si>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</si>
  <si>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</si>
  <si>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</si>
  <si>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 xml:space="preserve"> LA TABELLA NON RISULTA RILEVATA 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</si>
  <si>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</si>
  <si>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</si>
  <si>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</si>
  <si>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</si>
  <si>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</si>
  <si>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</si>
  <si>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</si>
  <si>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</si>
  <si>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</si>
  <si>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T4 Passaggi di Ruolo/Posizione Economica/Profilo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</si>
  <si>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</si>
  <si>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</si>
  <si>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</si>
  <si>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</si>
  <si>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</si>
  <si>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</si>
  <si>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Risoluz. rapporto lavoro - art. 72, c. 11, l.133/08 e s.m.i.</t>
  </si>
  <si>
    <t>Licenziamenti</t>
  </si>
  <si>
    <t>Altre cause</t>
  </si>
  <si>
    <t>SEGRETARIO B</t>
  </si>
  <si>
    <t>T6 Personale Assunto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</si>
  <si>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</si>
  <si>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</si>
  <si>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</si>
  <si>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</si>
  <si>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</si>
  <si>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</si>
  <si>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</si>
  <si>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</si>
  <si>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</si>
  <si>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</si>
  <si>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</si>
  <si>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</si>
  <si>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</si>
  <si>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</si>
  <si>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</si>
  <si>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</si>
  <si>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</si>
  <si>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</si>
  <si>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</si>
  <si>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</si>
  <si>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</si>
  <si>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</si>
  <si>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</si>
  <si>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</si>
  <si>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</si>
  <si>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</si>
  <si>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</si>
  <si>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</si>
  <si>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</si>
  <si>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</si>
  <si>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</si>
  <si>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</si>
  <si>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</si>
  <si>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Totale Personale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</si>
  <si>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</si>
  <si>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</si>
  <si>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</si>
  <si>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</si>
  <si>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</si>
  <si>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</si>
  <si>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</si>
  <si>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</si>
  <si>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</si>
  <si>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</si>
  <si>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</si>
  <si>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</si>
  <si>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</si>
  <si>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</si>
  <si>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</si>
  <si>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</si>
  <si>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</si>
  <si>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</si>
  <si>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</si>
  <si>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</si>
  <si>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</si>
  <si>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</si>
  <si>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</si>
  <si>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</si>
  <si>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</si>
  <si>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</si>
  <si>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</si>
  <si>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</si>
  <si>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</si>
  <si>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</si>
  <si>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</si>
  <si>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</si>
  <si>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</si>
  <si>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</si>
  <si>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</si>
  <si>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</si>
  <si>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</si>
  <si>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</si>
  <si>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</si>
  <si>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</si>
  <si>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A.P. PER COMPENSI RISULTATO/PRODUTTIVITÀ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</si>
  <si>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</si>
  <si>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</si>
  <si>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</si>
  <si>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</si>
  <si>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</si>
  <si>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Il versamento della quota Irap avviene con la percentuale di 'Irap commerciale' - Sì</t>
  </si>
  <si>
    <t>Voci di spesa</t>
  </si>
  <si>
    <t>ASSEGNI PER IL NUCLEO FAMILIARE</t>
  </si>
  <si>
    <t>EROGAZIONE BUONI PASTO</t>
  </si>
  <si>
    <t>FORMAZIONE DEL PERSONALE</t>
  </si>
  <si>
    <t>COPERTURE ASSICURATIVE</t>
  </si>
  <si>
    <t>INCARICHI LIBERO PROFESSIONALI/STUDIO/RICERCA/CONSULENZA</t>
  </si>
  <si>
    <t>ALTRE SPESE</t>
  </si>
  <si>
    <t>CONTRATTI PER RESA SERVIZI/ADEMPIMENTI OBBLIGATORI PER LEGGE</t>
  </si>
  <si>
    <t>INDENNITA' DI MISSIONE E TRASFERIMENTO</t>
  </si>
  <si>
    <t>CONTRIBUTI A CARICO DELL'AMM. PER FONDI PREV. COMPLEMENTARE</t>
  </si>
  <si>
    <t>CONTRIBUTI A CARICO DELL'AMM.NE SU COMP. FISSE E ACCESSORIE</t>
  </si>
  <si>
    <t>IRAP</t>
  </si>
  <si>
    <t>RIMBORSI RICEVUTI PER PERS. COMAND./FUORI RUOLO/IN CONV. (-)</t>
  </si>
  <si>
    <t>ALTRI RIMBORSI RICEVUTI DALLE AMMINISTRAZIONI (-)</t>
  </si>
  <si>
    <t>Elenco istituzioni ed importi dei rimborsi ricevuti</t>
  </si>
  <si>
    <t>Comune Castel d'Azzano (VR) rimborso segretario in convenzione E 15.081,63 per il periodo settembre-dicembre 2013 e E 23.527,46 per periodo genn-ago 2014; Rimborso straordinario elettorale per elezioni politiche 2013 E 26.185,90, rimborsi per ISTAT E 86,00, rimborsi per infortuni INAIL E 1.362,93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</si>
  <si>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</si>
  <si>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</si>
  <si>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</si>
  <si>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</si>
  <si>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</si>
  <si>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</si>
  <si>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</si>
  <si>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</si>
  <si>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</si>
  <si>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</si>
  <si>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</si>
  <si>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</si>
  <si>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DEC FONDO/PARTE FISSA RID PROP PERS (ART.9 C2BIS L.122/10)</t>
  </si>
  <si>
    <t>ALTRE DECURTAZIONE DEL FONDO /  PARTE FISSA</t>
  </si>
  <si>
    <t>totale Risorse fisse aventi carattere di certezza e stabilità Fondo unico</t>
  </si>
  <si>
    <t>224.528</t>
  </si>
  <si>
    <t>Risorse variabili</t>
  </si>
  <si>
    <t>QUOTE PER LA PROGETTAZIONE (ART. 92 CC. 5-6  D.LGS. 163/06)</t>
  </si>
  <si>
    <t>REC. EV. ICI (ART 3 C 57 L662/96, ART 59 C 1 L P DLGS446/97)</t>
  </si>
  <si>
    <t>SPECIFICHE DISP. DI LEGGE (ART. 15 C. 1 L. K CCNL 98-01)</t>
  </si>
  <si>
    <t>RISP DA STRAORD ACCERT A CONSUNT (ART14 C. 1 CCNL 98-01)</t>
  </si>
  <si>
    <t>NUOVI SERVIZI O RIORG. (ART. 15 C. 5 - P.VARIAB. CCNL 98-01)</t>
  </si>
  <si>
    <t>INTEGRAZIONE 1,2% (ART. 15 C. 2 CCNL 98-01)</t>
  </si>
  <si>
    <t>MESSI NOTIFICATORI (ART. 54 CCNL 14.9.00)</t>
  </si>
  <si>
    <t>totale Risorse variabili Fondo unico</t>
  </si>
  <si>
    <t>100.381</t>
  </si>
  <si>
    <t>totale Fondo unico</t>
  </si>
  <si>
    <t>324.909</t>
  </si>
  <si>
    <t>Destinazioni non contrattate specificamente dal CI di rif.to</t>
  </si>
  <si>
    <t>INDENNITÀ DI COMPARTO QUOTA CARICO FONDO</t>
  </si>
  <si>
    <t>PROGRESSIONI ORIZZONTALI STORICHE</t>
  </si>
  <si>
    <t>POSIZIONI ORGANIZZATIVE</t>
  </si>
  <si>
    <t>INDENNITÀ DI RESPONSABILITÀ / PROFESSIONALITÀ</t>
  </si>
  <si>
    <t>INDENNITÀ TURNO, RISCHIO, DISAGIO ECC.</t>
  </si>
  <si>
    <t>totale Destinazioni non contrattate specificamente dal CI di rif.to Fondo unico</t>
  </si>
  <si>
    <t>290.929</t>
  </si>
  <si>
    <t>Destinazioni contrattate specificamente dal CI di rif.to</t>
  </si>
  <si>
    <t>INDENNITÀ DI RESPONSABILITÀ / PROFESSIONALITÀ - CONTR</t>
  </si>
  <si>
    <t>PRODUTTIVITÀ / PERFORMANCE INDIVIDUALE - CONTR</t>
  </si>
  <si>
    <t>totale Destinazioni contrattate specificamente dal CI di rif.to Fondo unico</t>
  </si>
  <si>
    <t>33.980</t>
  </si>
  <si>
    <t>Macrocategoria : DIRIGENTI</t>
  </si>
  <si>
    <t>Risorse per la retribuzione di posizione e di risultato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</si>
  <si>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</si>
  <si>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</si>
  <si>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</si>
  <si>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</si>
  <si>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</si>
  <si>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</si>
  <si>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INCR DOT ORG/RIORG STAB SERV (ART26 C3 - P.FISSA CCNL 98-01)</t>
  </si>
  <si>
    <t>totale Risorse fisse aventi carattere di certezza e stabilità Risorse posizione risultato</t>
  </si>
  <si>
    <t>22.594</t>
  </si>
  <si>
    <t>INTEGRAZIONE 1,2% (ART. 26 C. 2 CCNL 98-01)</t>
  </si>
  <si>
    <t>totale Risorse variabili Risorse posizione risultato</t>
  </si>
  <si>
    <t>140</t>
  </si>
  <si>
    <t>totale Risorse posizione risultato</t>
  </si>
  <si>
    <t>22.734</t>
  </si>
  <si>
    <t>totale Destinazioni non contrattate specificamente dal CI di rif.to Risorse posizione risultato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</si>
  <si>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</si>
  <si>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</si>
  <si>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</si>
  <si>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</si>
  <si>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</si>
  <si>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</si>
  <si>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</si>
  <si>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1649036</t>
  </si>
  <si>
    <t>1933897</t>
  </si>
  <si>
    <t>Il dato SIOPE non comprende ANF per E 21.328, straordinari elettorali per E 13.220 e varie per E 538.</t>
  </si>
  <si>
    <t>Totale T13</t>
  </si>
  <si>
    <t>298618</t>
  </si>
  <si>
    <t>Assegno T14</t>
  </si>
  <si>
    <t>21328</t>
  </si>
  <si>
    <t xml:space="preserve">L010 - GESTIONE MENSE </t>
  </si>
  <si>
    <t>L011 - EROGAZIONE BUONI PASTO</t>
  </si>
  <si>
    <t>27711</t>
  </si>
  <si>
    <t>27712</t>
  </si>
  <si>
    <t>arrotondamenti</t>
  </si>
  <si>
    <t>L020 - FORMAZIONE DEL PERSONALE</t>
  </si>
  <si>
    <t>10475</t>
  </si>
  <si>
    <t>L090 - BENESSERE DEL PERSONALE</t>
  </si>
  <si>
    <t>L100 - EQUO INDENNIZZO AL PERSONALE</t>
  </si>
  <si>
    <t>L105 - SOMME CORRISPOSTE AD AGENZIA DI SOMMINISTRAZIONE(INTERINALI)</t>
  </si>
  <si>
    <t>L107 - COPERTURE ASSICURATIVE</t>
  </si>
  <si>
    <t>4096</t>
  </si>
  <si>
    <t>L'importo e ricompreso nel codice SIOPE 1323, non oggetto di riconciliazione</t>
  </si>
  <si>
    <t>L108 - CONTRATTI DI COLLABORAZIONE COORDINATA E CONTINUATIVA</t>
  </si>
  <si>
    <t>L109 - INCARICHI LIBERO PROFESSIONALI/STUDIO/RICERCA/CONSULENZA</t>
  </si>
  <si>
    <t>59753</t>
  </si>
  <si>
    <t>47435</t>
  </si>
  <si>
    <t>Alcuni pagamenti di incarichi professionali hanno ricevuto codifica SIOPE dell'opera cui si riferiscono</t>
  </si>
  <si>
    <t>L115 - CONTRATTI PER RESA SERVIZI/ADEMPIMENTI OBBLIGATORI PER LEGGE</t>
  </si>
  <si>
    <t>67814</t>
  </si>
  <si>
    <t>51160</t>
  </si>
  <si>
    <t>Il dato SIOPE non comprende gli incarichi ex D. Lgs 163/2006 per E 28.658 ed inoltre incarichi ex D. Lgs 81/2008 per E 7.029. Inoltre spese legali per E 19.032, liqudate con determina nel 2013, sono state pagate con mandato nel 2014.</t>
  </si>
  <si>
    <t>L110 - ALTRE SPESE</t>
  </si>
  <si>
    <t>859</t>
  </si>
  <si>
    <t>715</t>
  </si>
  <si>
    <t>La differenza deriva da emolumenti corrisposti a personale cessato per E 144.</t>
  </si>
  <si>
    <t>P015 - RETRIBUZIONI PERSONALE  A TEMPO DETERMINATO</t>
  </si>
  <si>
    <t>67</t>
  </si>
  <si>
    <t>Questo importo e ricompreso nella voce altre spese della riga che precede</t>
  </si>
  <si>
    <t>P016 - RETRIBUZIONI PERSONALE CON CONTRATTO DI FORMAZIONE E LAVORO</t>
  </si>
  <si>
    <t>P030 - INDENNITA' DI MISSIONE E TRASFERIMENTO</t>
  </si>
  <si>
    <t>1074</t>
  </si>
  <si>
    <t>1966</t>
  </si>
  <si>
    <t>La differenza dervia da errore materiale inserimento codice SIOPE</t>
  </si>
  <si>
    <t>P035 - CONTRIBUTI A CARICO DELL'AMM. PER FONDI PREV. COMPLEMENTARE</t>
  </si>
  <si>
    <t>198</t>
  </si>
  <si>
    <t>21259</t>
  </si>
  <si>
    <t>Il dato SIOPE esposto comprende anche ANF. Il dato SICO per previdenza complementare corrisponde al dato SIOPE codice 1112.</t>
  </si>
  <si>
    <t>P055 - CONTRIBUTI A CARICO DELL'AMM.NE SU COMP. FISSE E ACCESSORIE</t>
  </si>
  <si>
    <t>532309</t>
  </si>
  <si>
    <t>478884</t>
  </si>
  <si>
    <t>La differenza e dovuta a contributi INADEL, esposti decurtati della ipotetica quota TFR c/dipendente e a contributi su voci accessorie cui viene abbinato un diverso codice SIOPE.</t>
  </si>
  <si>
    <t>P058 - QUOTE ANNUE ACCANTONAMENTO TFR O ALTRA IND. FINE SERVIZIO</t>
  </si>
  <si>
    <t>55972</t>
  </si>
  <si>
    <t>L'importo del dato SIOPE, al lordo della quota TFR c/dip iptetica,  e ricompreso nell'importo SICO della riga che precede</t>
  </si>
  <si>
    <t>P061 - IRAP</t>
  </si>
  <si>
    <t>138027</t>
  </si>
  <si>
    <t>154875</t>
  </si>
  <si>
    <t>Il dato SIOPE comprende anche IRAP su emolumenti diversi da quelli per lavoro dipendente</t>
  </si>
  <si>
    <t>P062 - ONERI PER I CONTRATTI DI SOMMINISTRAZIONE(INTERINALI)</t>
  </si>
  <si>
    <t>P065 - COMPENSI PER PERSONALE LSU/LPU</t>
  </si>
  <si>
    <t>SOMME RIMBORSATE ALLE AMMINISTRAZIONI PER SPESE DI PERSONALE
(sommatoria dei diversi rimborsi presenti in tabella 14)</t>
  </si>
  <si>
    <t>2811298</t>
  </si>
  <si>
    <t>2784417</t>
  </si>
  <si>
    <t>RIMBORSI RICEVUTI  DALLE AMMINISTRAZIONI PER SPESE DI PERSONALE  (a riduzione)
(sommatoria dei diversi rimborsi presenti in tabella 14)</t>
  </si>
  <si>
    <t>66244</t>
  </si>
  <si>
    <t>L'importo SICO comprende anche i seguenti rimborsi: E 26.186 per elezioni, E 86 per ISTAT, E 1.363 INAiL per infortuni, corrispondenti ad altri codici SIOPE.</t>
  </si>
  <si>
    <t>TOTALE GENERALE AL NETTO DEI RIMBORSI</t>
  </si>
  <si>
    <t>2745054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</si>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</sst>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L13" t="s">
        <v>41</v>
      </c>
      <c r="N13" t="s">
        <v>41</v>
      </c>
      <c r="P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L14" t="s">
        <v>41</v>
      </c>
      <c r="N14" t="s">
        <v>41</v>
      </c>
      <c r="P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</row>
    <row r="20" ht="18">
      <c r="A20" s="1" t="s">
        <v>44</v>
      </c>
    </row>
    <row r="21" ht="18">
      <c r="A21" s="1" t="s">
        <v>45</v>
      </c>
    </row>
    <row r="26" ht="15.75">
      <c r="A26" s="3" t="s">
        <v>46</v>
      </c>
    </row>
    <row r="28" spans="1:19" ht="12.75">
      <c r="A28" s="2" t="s">
        <v>11</v>
      </c>
      <c r="B28" s="2" t="s">
        <v>47</v>
      </c>
      <c r="C28" s="2" t="s">
        <v>48</v>
      </c>
      <c r="D28" s="2" t="s">
        <v>49</v>
      </c>
      <c r="E28" s="2" t="s">
        <v>50</v>
      </c>
      <c r="F28" s="2" t="s">
        <v>51</v>
      </c>
      <c r="G28" s="2" t="s">
        <v>52</v>
      </c>
      <c r="H28" s="2" t="s">
        <v>53</v>
      </c>
      <c r="I28" s="2" t="s">
        <v>54</v>
      </c>
      <c r="J28" s="2" t="s">
        <v>55</v>
      </c>
      <c r="K28" s="2" t="s">
        <v>56</v>
      </c>
      <c r="L28" s="2" t="s">
        <v>57</v>
      </c>
      <c r="M28" s="2" t="s">
        <v>58</v>
      </c>
      <c r="N28" s="2" t="s">
        <v>59</v>
      </c>
      <c r="O28" s="2" t="s">
        <v>60</v>
      </c>
      <c r="P28" s="2" t="s">
        <v>61</v>
      </c>
      <c r="Q28" s="2" t="s">
        <v>62</v>
      </c>
      <c r="R28" s="2" t="s">
        <v>63</v>
      </c>
      <c r="S28" s="2" t="s">
        <v>64</v>
      </c>
    </row>
    <row r="29" spans="1:19" ht="12.75">
      <c r="A29" s="2" t="s">
        <v>65</v>
      </c>
      <c r="B29" t="s">
        <v>66</v>
      </c>
      <c r="C29" t="s">
        <v>66</v>
      </c>
      <c r="D29" t="s">
        <v>66</v>
      </c>
      <c r="E29" t="s">
        <v>66</v>
      </c>
      <c r="F29" t="s">
        <v>66</v>
      </c>
      <c r="G29" t="s">
        <v>66</v>
      </c>
      <c r="H29" t="s">
        <v>66</v>
      </c>
      <c r="I29" t="s">
        <v>66</v>
      </c>
      <c r="J29" t="s">
        <v>67</v>
      </c>
      <c r="K29" t="s">
        <v>66</v>
      </c>
      <c r="L29" t="s">
        <v>66</v>
      </c>
      <c r="M29" t="s">
        <v>66</v>
      </c>
      <c r="N29" t="s">
        <v>66</v>
      </c>
      <c r="O29" t="s">
        <v>66</v>
      </c>
      <c r="P29" t="s">
        <v>66</v>
      </c>
      <c r="Q29" t="s">
        <v>66</v>
      </c>
      <c r="R29" t="s">
        <v>66</v>
      </c>
      <c r="S29" t="s">
        <v>66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368</v>
      </c>
    </row>
    <row r="5" spans="1:14" ht="12.75">
      <c r="A5" s="2" t="s">
        <v>369</v>
      </c>
      <c r="B5" s="2" t="s">
        <v>370</v>
      </c>
      <c r="D5" s="2" t="s">
        <v>371</v>
      </c>
      <c r="F5" s="2" t="s">
        <v>372</v>
      </c>
      <c r="H5" s="2" t="s">
        <v>130</v>
      </c>
      <c r="J5" s="2" t="s">
        <v>373</v>
      </c>
      <c r="L5" s="2" t="s">
        <v>374</v>
      </c>
      <c r="N5" s="2" t="s">
        <v>375</v>
      </c>
    </row>
    <row r="6" spans="2:15" ht="12.75"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  <c r="N6" t="s">
        <v>344</v>
      </c>
      <c r="O6" t="s">
        <v>345</v>
      </c>
    </row>
    <row r="7" spans="1:15" ht="12.75">
      <c r="A7" t="s">
        <v>80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1</v>
      </c>
      <c r="O7" s="7">
        <v>0</v>
      </c>
    </row>
    <row r="8" spans="1:15" ht="12.75">
      <c r="A8" t="s">
        <v>81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6</v>
      </c>
      <c r="M8" s="7">
        <v>1</v>
      </c>
      <c r="N8" s="7">
        <v>6</v>
      </c>
      <c r="O8" s="7">
        <v>2</v>
      </c>
    </row>
    <row r="9" spans="1:15" ht="12.75">
      <c r="A9" t="s">
        <v>82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3.06</v>
      </c>
      <c r="I9" s="7">
        <v>0.88</v>
      </c>
      <c r="J9" s="7">
        <v>0</v>
      </c>
      <c r="K9" s="7">
        <v>0</v>
      </c>
      <c r="L9" s="7">
        <v>0</v>
      </c>
      <c r="M9" s="7">
        <v>0</v>
      </c>
      <c r="N9" s="7">
        <v>3</v>
      </c>
      <c r="O9" s="7">
        <v>0</v>
      </c>
    </row>
    <row r="10" spans="1:15" ht="12.75">
      <c r="A10" s="2" t="s">
        <v>343</v>
      </c>
      <c r="B10" s="8">
        <f aca="true" t="shared" si="0" ref="B10:O10">SUM(B7:B9)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3.06</v>
      </c>
      <c r="I10" s="8">
        <f t="shared" si="0"/>
        <v>0.88</v>
      </c>
      <c r="J10" s="8">
        <f t="shared" si="0"/>
        <v>0</v>
      </c>
      <c r="K10" s="8">
        <f t="shared" si="0"/>
        <v>0</v>
      </c>
      <c r="L10" s="8">
        <f t="shared" si="0"/>
        <v>7</v>
      </c>
      <c r="M10" s="8">
        <f t="shared" si="0"/>
        <v>1</v>
      </c>
      <c r="N10" s="8">
        <f t="shared" si="0"/>
        <v>10</v>
      </c>
      <c r="O10" s="8">
        <f t="shared" si="0"/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376</v>
      </c>
    </row>
    <row r="3" ht="12.75">
      <c r="A3" t="s">
        <v>377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378</v>
      </c>
    </row>
    <row r="5" spans="1:16" ht="12.75">
      <c r="A5" s="2" t="s">
        <v>337</v>
      </c>
      <c r="B5" s="2" t="s">
        <v>379</v>
      </c>
      <c r="D5" s="2" t="s">
        <v>380</v>
      </c>
      <c r="F5" s="2" t="s">
        <v>381</v>
      </c>
      <c r="H5" s="2" t="s">
        <v>382</v>
      </c>
      <c r="J5" s="2" t="s">
        <v>383</v>
      </c>
      <c r="L5" s="2" t="s">
        <v>384</v>
      </c>
      <c r="N5" s="2" t="s">
        <v>385</v>
      </c>
      <c r="P5" s="2" t="s">
        <v>386</v>
      </c>
    </row>
    <row r="6" spans="2:17" ht="12.75"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  <c r="N6" t="s">
        <v>344</v>
      </c>
      <c r="O6" t="s">
        <v>345</v>
      </c>
      <c r="P6" t="s">
        <v>344</v>
      </c>
      <c r="Q6" t="s">
        <v>345</v>
      </c>
    </row>
    <row r="7" spans="1:17" ht="12.75">
      <c r="A7" t="s">
        <v>347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.75">
      <c r="A8" s="2" t="s">
        <v>343</v>
      </c>
      <c r="B8" s="6">
        <f aca="true" t="shared" si="0" ref="B8:Q8">SUM(B7:B7)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1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387</v>
      </c>
    </row>
    <row r="3" ht="12.75">
      <c r="A3" t="s">
        <v>377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388</v>
      </c>
    </row>
    <row r="5" spans="2:18" ht="12.75">
      <c r="B5" s="2" t="s">
        <v>389</v>
      </c>
      <c r="D5" s="2" t="s">
        <v>390</v>
      </c>
      <c r="F5" s="2" t="s">
        <v>391</v>
      </c>
      <c r="H5" s="2" t="s">
        <v>392</v>
      </c>
      <c r="J5" s="2" t="s">
        <v>393</v>
      </c>
      <c r="L5" s="2" t="s">
        <v>394</v>
      </c>
      <c r="N5" s="2" t="s">
        <v>395</v>
      </c>
      <c r="P5" s="2" t="s">
        <v>396</v>
      </c>
      <c r="R5" s="2" t="s">
        <v>343</v>
      </c>
    </row>
    <row r="6" spans="1:17" ht="12.75">
      <c r="A6" s="2" t="s">
        <v>337</v>
      </c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  <c r="N6" t="s">
        <v>344</v>
      </c>
      <c r="O6" t="s">
        <v>345</v>
      </c>
      <c r="P6" t="s">
        <v>344</v>
      </c>
      <c r="Q6" t="s">
        <v>345</v>
      </c>
    </row>
    <row r="7" spans="1:18" ht="12.75">
      <c r="A7" t="s">
        <v>397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6">
        <f>SUM(B7:Q7)</f>
        <v>1</v>
      </c>
    </row>
    <row r="8" spans="1:18" ht="12.75">
      <c r="A8" s="2" t="s">
        <v>343</v>
      </c>
      <c r="B8" s="6">
        <f aca="true" t="shared" si="0" ref="B8:R8">SUM(B7:B7)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1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398</v>
      </c>
    </row>
    <row r="3" ht="12.75">
      <c r="A3" t="s">
        <v>377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399</v>
      </c>
    </row>
    <row r="5" spans="1:22" ht="12.75">
      <c r="A5" s="2" t="s">
        <v>400</v>
      </c>
      <c r="B5" s="2" t="s">
        <v>401</v>
      </c>
      <c r="D5" s="2" t="s">
        <v>402</v>
      </c>
      <c r="F5" s="2" t="s">
        <v>403</v>
      </c>
      <c r="H5" s="2" t="s">
        <v>404</v>
      </c>
      <c r="J5" s="2" t="s">
        <v>405</v>
      </c>
      <c r="L5" s="2" t="s">
        <v>406</v>
      </c>
      <c r="N5" s="2" t="s">
        <v>407</v>
      </c>
      <c r="P5" s="2" t="s">
        <v>408</v>
      </c>
      <c r="R5" s="2" t="s">
        <v>409</v>
      </c>
      <c r="T5" s="2" t="s">
        <v>410</v>
      </c>
      <c r="V5" s="2" t="s">
        <v>343</v>
      </c>
    </row>
    <row r="6" spans="1:21" ht="12.75">
      <c r="A6" s="2" t="s">
        <v>337</v>
      </c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  <c r="N6" t="s">
        <v>344</v>
      </c>
      <c r="O6" t="s">
        <v>345</v>
      </c>
      <c r="P6" t="s">
        <v>344</v>
      </c>
      <c r="Q6" t="s">
        <v>345</v>
      </c>
      <c r="R6" t="s">
        <v>344</v>
      </c>
      <c r="S6" t="s">
        <v>345</v>
      </c>
      <c r="T6" t="s">
        <v>344</v>
      </c>
      <c r="U6" t="s">
        <v>345</v>
      </c>
    </row>
    <row r="7" spans="1:22" ht="15.75">
      <c r="A7" t="s">
        <v>346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5">
        <f aca="true" t="shared" si="0" ref="V7:V27">SUM(B7:U7)</f>
        <v>1</v>
      </c>
    </row>
    <row r="8" spans="1:22" ht="15.75">
      <c r="A8" t="s">
        <v>347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5">
        <f t="shared" si="0"/>
        <v>3</v>
      </c>
    </row>
    <row r="9" spans="1:22" ht="15.75">
      <c r="A9" t="s">
        <v>348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5">
        <f t="shared" si="0"/>
        <v>1</v>
      </c>
    </row>
    <row r="10" spans="1:22" ht="15.75">
      <c r="A10" t="s">
        <v>349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5">
        <f t="shared" si="0"/>
        <v>3</v>
      </c>
    </row>
    <row r="11" spans="1:22" ht="15.75">
      <c r="A11" t="s">
        <v>350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5">
        <f t="shared" si="0"/>
        <v>1</v>
      </c>
    </row>
    <row r="12" spans="1:22" ht="15.75">
      <c r="A12" t="s">
        <v>351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5">
        <f t="shared" si="0"/>
        <v>3</v>
      </c>
    </row>
    <row r="13" spans="1:22" ht="15.75">
      <c r="A13" t="s">
        <v>352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5">
        <f t="shared" si="0"/>
        <v>1</v>
      </c>
    </row>
    <row r="14" spans="1:22" ht="15.75">
      <c r="A14" t="s">
        <v>353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3">
        <v>2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5">
        <f t="shared" si="0"/>
        <v>4</v>
      </c>
    </row>
    <row r="15" spans="1:22" ht="15.75">
      <c r="A15" t="s">
        <v>354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5">
        <f t="shared" si="0"/>
        <v>2</v>
      </c>
    </row>
    <row r="16" spans="1:22" ht="15.75">
      <c r="A16" t="s">
        <v>355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2</v>
      </c>
      <c r="H16" s="3">
        <v>1</v>
      </c>
      <c r="I16" s="3">
        <v>7</v>
      </c>
      <c r="J16" s="3">
        <v>3</v>
      </c>
      <c r="K16" s="3">
        <v>4</v>
      </c>
      <c r="L16" s="3">
        <v>1</v>
      </c>
      <c r="M16" s="3">
        <v>4</v>
      </c>
      <c r="N16" s="3">
        <v>2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5">
        <f t="shared" si="0"/>
        <v>26</v>
      </c>
    </row>
    <row r="17" spans="1:22" ht="15.75">
      <c r="A17" t="s">
        <v>356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5">
        <f t="shared" si="0"/>
        <v>4</v>
      </c>
    </row>
    <row r="18" spans="1:22" ht="15.75">
      <c r="A18" t="s">
        <v>357</v>
      </c>
      <c r="B18" s="3">
        <v>0</v>
      </c>
      <c r="C18" s="3">
        <v>0</v>
      </c>
      <c r="D18" s="3">
        <v>4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5">
        <f t="shared" si="0"/>
        <v>5</v>
      </c>
    </row>
    <row r="19" spans="1:22" ht="15.75">
      <c r="A19" t="s">
        <v>358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5">
        <f t="shared" si="0"/>
        <v>1</v>
      </c>
    </row>
    <row r="20" spans="1:22" ht="15.75">
      <c r="A20" t="s">
        <v>359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  <c r="M20" s="3">
        <v>0</v>
      </c>
      <c r="N20" s="3">
        <v>1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5">
        <f t="shared" si="0"/>
        <v>7</v>
      </c>
    </row>
    <row r="21" spans="1:22" ht="15.75">
      <c r="A21" t="s">
        <v>360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5">
        <f t="shared" si="0"/>
        <v>2</v>
      </c>
    </row>
    <row r="22" spans="1:22" ht="15.75">
      <c r="A22" t="s">
        <v>361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5">
        <f t="shared" si="0"/>
        <v>1</v>
      </c>
    </row>
    <row r="23" spans="1:22" ht="15.75">
      <c r="A23" t="s">
        <v>362</v>
      </c>
      <c r="B23" s="3">
        <v>0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5">
        <f t="shared" si="0"/>
        <v>1</v>
      </c>
    </row>
    <row r="24" spans="1:22" ht="15.75">
      <c r="A24" t="s">
        <v>363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5">
        <f t="shared" si="0"/>
        <v>2</v>
      </c>
    </row>
    <row r="25" spans="1:22" ht="15.75">
      <c r="A25" t="s">
        <v>364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5">
        <f t="shared" si="0"/>
        <v>1</v>
      </c>
    </row>
    <row r="26" spans="1:22" ht="15.75">
      <c r="A26" t="s">
        <v>366</v>
      </c>
      <c r="B26" s="3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5">
        <f t="shared" si="0"/>
        <v>1</v>
      </c>
    </row>
    <row r="27" spans="1:22" ht="15.75">
      <c r="A27" t="s">
        <v>367</v>
      </c>
      <c r="B27" s="3">
        <v>0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5">
        <f t="shared" si="0"/>
        <v>1</v>
      </c>
    </row>
    <row r="28" spans="1:22" ht="12.75">
      <c r="A28" s="2" t="s">
        <v>343</v>
      </c>
      <c r="B28" s="5">
        <f aca="true" t="shared" si="1" ref="B28:V28">SUM(B7:B27)</f>
        <v>0</v>
      </c>
      <c r="C28" s="5">
        <f t="shared" si="1"/>
        <v>1</v>
      </c>
      <c r="D28" s="5">
        <f t="shared" si="1"/>
        <v>6</v>
      </c>
      <c r="E28" s="5">
        <f t="shared" si="1"/>
        <v>1</v>
      </c>
      <c r="F28" s="5">
        <f t="shared" si="1"/>
        <v>4</v>
      </c>
      <c r="G28" s="5">
        <f t="shared" si="1"/>
        <v>11</v>
      </c>
      <c r="H28" s="5">
        <f t="shared" si="1"/>
        <v>3</v>
      </c>
      <c r="I28" s="5">
        <f t="shared" si="1"/>
        <v>9</v>
      </c>
      <c r="J28" s="5">
        <f t="shared" si="1"/>
        <v>5</v>
      </c>
      <c r="K28" s="5">
        <f t="shared" si="1"/>
        <v>5</v>
      </c>
      <c r="L28" s="5">
        <f t="shared" si="1"/>
        <v>8</v>
      </c>
      <c r="M28" s="5">
        <f t="shared" si="1"/>
        <v>6</v>
      </c>
      <c r="N28" s="5">
        <f t="shared" si="1"/>
        <v>6</v>
      </c>
      <c r="O28" s="5">
        <f t="shared" si="1"/>
        <v>3</v>
      </c>
      <c r="P28" s="5">
        <f t="shared" si="1"/>
        <v>1</v>
      </c>
      <c r="Q28" s="5">
        <f t="shared" si="1"/>
        <v>2</v>
      </c>
      <c r="R28" s="5">
        <f t="shared" si="1"/>
        <v>0</v>
      </c>
      <c r="S28" s="5">
        <f t="shared" si="1"/>
        <v>0</v>
      </c>
      <c r="T28" s="5">
        <f t="shared" si="1"/>
        <v>0</v>
      </c>
      <c r="U28" s="5">
        <f t="shared" si="1"/>
        <v>0</v>
      </c>
      <c r="V28" s="5">
        <f t="shared" si="1"/>
        <v>71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411</v>
      </c>
    </row>
    <row r="5" spans="1:26" ht="12.75">
      <c r="A5" s="2" t="s">
        <v>412</v>
      </c>
      <c r="B5" s="2" t="s">
        <v>413</v>
      </c>
      <c r="D5" s="2" t="s">
        <v>414</v>
      </c>
      <c r="F5" s="2" t="s">
        <v>415</v>
      </c>
      <c r="H5" s="2" t="s">
        <v>416</v>
      </c>
      <c r="J5" s="2" t="s">
        <v>417</v>
      </c>
      <c r="L5" s="2" t="s">
        <v>418</v>
      </c>
      <c r="N5" s="2" t="s">
        <v>419</v>
      </c>
      <c r="P5" s="2" t="s">
        <v>420</v>
      </c>
      <c r="R5" s="2" t="s">
        <v>421</v>
      </c>
      <c r="T5" s="2" t="s">
        <v>422</v>
      </c>
      <c r="V5" s="2" t="s">
        <v>423</v>
      </c>
      <c r="X5" s="2" t="s">
        <v>424</v>
      </c>
      <c r="Z5" s="2" t="s">
        <v>343</v>
      </c>
    </row>
    <row r="6" spans="1:25" ht="12.75">
      <c r="A6" s="2" t="s">
        <v>337</v>
      </c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  <c r="N6" t="s">
        <v>344</v>
      </c>
      <c r="O6" t="s">
        <v>345</v>
      </c>
      <c r="P6" t="s">
        <v>344</v>
      </c>
      <c r="Q6" t="s">
        <v>345</v>
      </c>
      <c r="R6" t="s">
        <v>344</v>
      </c>
      <c r="S6" t="s">
        <v>345</v>
      </c>
      <c r="T6" t="s">
        <v>344</v>
      </c>
      <c r="U6" t="s">
        <v>345</v>
      </c>
      <c r="V6" t="s">
        <v>344</v>
      </c>
      <c r="W6" t="s">
        <v>345</v>
      </c>
      <c r="X6" t="s">
        <v>344</v>
      </c>
      <c r="Y6" t="s">
        <v>345</v>
      </c>
    </row>
    <row r="7" spans="1:26" ht="15.75">
      <c r="A7" t="s">
        <v>346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5">
        <f aca="true" t="shared" si="0" ref="Z7:Z27">SUM(B7:Y7)</f>
        <v>1</v>
      </c>
    </row>
    <row r="8" spans="1:26" ht="15.75">
      <c r="A8" t="s">
        <v>347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1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5">
        <f t="shared" si="0"/>
        <v>3</v>
      </c>
    </row>
    <row r="9" spans="1:26" ht="15.75">
      <c r="A9" t="s">
        <v>348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5">
        <f t="shared" si="0"/>
        <v>1</v>
      </c>
    </row>
    <row r="10" spans="1:26" ht="15.75">
      <c r="A10" t="s">
        <v>349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5">
        <f t="shared" si="0"/>
        <v>3</v>
      </c>
    </row>
    <row r="11" spans="1:26" ht="15.75">
      <c r="A11" t="s">
        <v>350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5">
        <f t="shared" si="0"/>
        <v>1</v>
      </c>
    </row>
    <row r="12" spans="1:26" ht="15.75">
      <c r="A12" t="s">
        <v>351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5">
        <f t="shared" si="0"/>
        <v>3</v>
      </c>
    </row>
    <row r="13" spans="1:26" ht="15.75">
      <c r="A13" t="s">
        <v>352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5">
        <f t="shared" si="0"/>
        <v>1</v>
      </c>
    </row>
    <row r="14" spans="1:26" ht="15.75">
      <c r="A14" t="s">
        <v>353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1</v>
      </c>
      <c r="Q14" s="3">
        <v>1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5">
        <f t="shared" si="0"/>
        <v>4</v>
      </c>
    </row>
    <row r="15" spans="1:26" ht="15.75">
      <c r="A15" t="s">
        <v>354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5">
        <f t="shared" si="0"/>
        <v>2</v>
      </c>
    </row>
    <row r="16" spans="1:26" ht="15.75">
      <c r="A16" t="s">
        <v>355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5</v>
      </c>
      <c r="N16" s="3">
        <v>4</v>
      </c>
      <c r="O16" s="3">
        <v>5</v>
      </c>
      <c r="P16" s="3">
        <v>1</v>
      </c>
      <c r="Q16" s="3">
        <v>3</v>
      </c>
      <c r="R16" s="3">
        <v>1</v>
      </c>
      <c r="S16" s="3">
        <v>2</v>
      </c>
      <c r="T16" s="3">
        <v>1</v>
      </c>
      <c r="U16" s="3">
        <v>2</v>
      </c>
      <c r="V16" s="3">
        <v>0</v>
      </c>
      <c r="W16" s="3">
        <v>0</v>
      </c>
      <c r="X16" s="3">
        <v>0</v>
      </c>
      <c r="Y16" s="3">
        <v>0</v>
      </c>
      <c r="Z16" s="5">
        <f t="shared" si="0"/>
        <v>26</v>
      </c>
    </row>
    <row r="17" spans="1:26" ht="15.75">
      <c r="A17" t="s">
        <v>356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5">
        <f t="shared" si="0"/>
        <v>4</v>
      </c>
    </row>
    <row r="18" spans="1:26" ht="15.75">
      <c r="A18" t="s">
        <v>357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2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5">
        <f t="shared" si="0"/>
        <v>5</v>
      </c>
    </row>
    <row r="19" spans="1:26" ht="15.75">
      <c r="A19" t="s">
        <v>358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5">
        <f t="shared" si="0"/>
        <v>1</v>
      </c>
    </row>
    <row r="20" spans="1:26" ht="15.75">
      <c r="A20" t="s">
        <v>359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1</v>
      </c>
      <c r="O20" s="3">
        <v>1</v>
      </c>
      <c r="P20" s="3">
        <v>1</v>
      </c>
      <c r="Q20" s="3">
        <v>0</v>
      </c>
      <c r="R20" s="3">
        <v>0</v>
      </c>
      <c r="S20" s="3">
        <v>0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5">
        <f t="shared" si="0"/>
        <v>7</v>
      </c>
    </row>
    <row r="21" spans="1:26" ht="15.75">
      <c r="A21" t="s">
        <v>360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5">
        <f t="shared" si="0"/>
        <v>2</v>
      </c>
    </row>
    <row r="22" spans="1:26" ht="15.75">
      <c r="A22" t="s">
        <v>361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5">
        <f t="shared" si="0"/>
        <v>1</v>
      </c>
    </row>
    <row r="23" spans="1:26" ht="15.75">
      <c r="A23" t="s">
        <v>362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5">
        <f t="shared" si="0"/>
        <v>1</v>
      </c>
    </row>
    <row r="24" spans="1:26" ht="15.75">
      <c r="A24" t="s">
        <v>363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5">
        <f t="shared" si="0"/>
        <v>2</v>
      </c>
    </row>
    <row r="25" spans="1:26" ht="15.75">
      <c r="A25" t="s">
        <v>364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5">
        <f t="shared" si="0"/>
        <v>1</v>
      </c>
    </row>
    <row r="26" spans="1:26" ht="15.75">
      <c r="A26" t="s">
        <v>366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5">
        <f t="shared" si="0"/>
        <v>1</v>
      </c>
    </row>
    <row r="27" spans="1:26" ht="15.75">
      <c r="A27" t="s">
        <v>367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5">
        <f t="shared" si="0"/>
        <v>1</v>
      </c>
    </row>
    <row r="28" spans="1:26" ht="12.75">
      <c r="A28" s="2" t="s">
        <v>343</v>
      </c>
      <c r="B28" s="5">
        <f aca="true" t="shared" si="1" ref="B28:Z28">SUM(B7:B27)</f>
        <v>0</v>
      </c>
      <c r="C28" s="5">
        <f t="shared" si="1"/>
        <v>0</v>
      </c>
      <c r="D28" s="5">
        <f t="shared" si="1"/>
        <v>0</v>
      </c>
      <c r="E28" s="5">
        <f t="shared" si="1"/>
        <v>0</v>
      </c>
      <c r="F28" s="5">
        <f t="shared" si="1"/>
        <v>1</v>
      </c>
      <c r="G28" s="5">
        <f t="shared" si="1"/>
        <v>0</v>
      </c>
      <c r="H28" s="5">
        <f t="shared" si="1"/>
        <v>2</v>
      </c>
      <c r="I28" s="5">
        <f t="shared" si="1"/>
        <v>0</v>
      </c>
      <c r="J28" s="5">
        <f t="shared" si="1"/>
        <v>2</v>
      </c>
      <c r="K28" s="5">
        <f t="shared" si="1"/>
        <v>4</v>
      </c>
      <c r="L28" s="5">
        <f t="shared" si="1"/>
        <v>1</v>
      </c>
      <c r="M28" s="5">
        <f t="shared" si="1"/>
        <v>8</v>
      </c>
      <c r="N28" s="5">
        <f t="shared" si="1"/>
        <v>9</v>
      </c>
      <c r="O28" s="5">
        <f t="shared" si="1"/>
        <v>8</v>
      </c>
      <c r="P28" s="5">
        <f t="shared" si="1"/>
        <v>8</v>
      </c>
      <c r="Q28" s="5">
        <f t="shared" si="1"/>
        <v>8</v>
      </c>
      <c r="R28" s="5">
        <f t="shared" si="1"/>
        <v>4</v>
      </c>
      <c r="S28" s="5">
        <f t="shared" si="1"/>
        <v>6</v>
      </c>
      <c r="T28" s="5">
        <f t="shared" si="1"/>
        <v>6</v>
      </c>
      <c r="U28" s="5">
        <f t="shared" si="1"/>
        <v>3</v>
      </c>
      <c r="V28" s="5">
        <f t="shared" si="1"/>
        <v>0</v>
      </c>
      <c r="W28" s="5">
        <f t="shared" si="1"/>
        <v>1</v>
      </c>
      <c r="X28" s="5">
        <f t="shared" si="1"/>
        <v>0</v>
      </c>
      <c r="Y28" s="5">
        <f t="shared" si="1"/>
        <v>0</v>
      </c>
      <c r="Z28" s="5">
        <f t="shared" si="1"/>
        <v>71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425</v>
      </c>
    </row>
    <row r="5" spans="2:14" ht="12.75">
      <c r="B5" s="2" t="s">
        <v>426</v>
      </c>
      <c r="D5" s="2" t="s">
        <v>427</v>
      </c>
      <c r="F5" s="2" t="s">
        <v>428</v>
      </c>
      <c r="H5" s="2" t="s">
        <v>429</v>
      </c>
      <c r="J5" s="2" t="s">
        <v>430</v>
      </c>
      <c r="L5" s="2" t="s">
        <v>431</v>
      </c>
      <c r="N5" s="2" t="s">
        <v>432</v>
      </c>
    </row>
    <row r="6" spans="1:13" ht="12.75">
      <c r="A6" s="2" t="s">
        <v>337</v>
      </c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</row>
    <row r="7" spans="1:14" ht="12.75">
      <c r="A7" t="s">
        <v>346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6">
        <f aca="true" t="shared" si="0" ref="N7:N27">SUM(B7:M7)</f>
        <v>1</v>
      </c>
    </row>
    <row r="8" spans="1:14" ht="12.75">
      <c r="A8" t="s">
        <v>347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2</v>
      </c>
      <c r="M8" s="4">
        <v>0</v>
      </c>
      <c r="N8" s="6">
        <f t="shared" si="0"/>
        <v>3</v>
      </c>
    </row>
    <row r="9" spans="1:14" ht="12.75">
      <c r="A9" t="s">
        <v>348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6">
        <f t="shared" si="0"/>
        <v>1</v>
      </c>
    </row>
    <row r="10" spans="1:14" ht="12.75">
      <c r="A10" t="s">
        <v>349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6">
        <f t="shared" si="0"/>
        <v>3</v>
      </c>
    </row>
    <row r="11" spans="1:14" ht="12.75">
      <c r="A11" t="s">
        <v>350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6">
        <f t="shared" si="0"/>
        <v>1</v>
      </c>
    </row>
    <row r="12" spans="1:14" ht="12.75">
      <c r="A12" t="s">
        <v>351</v>
      </c>
      <c r="B12" s="4">
        <v>0</v>
      </c>
      <c r="C12" s="4">
        <v>0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6">
        <f t="shared" si="0"/>
        <v>3</v>
      </c>
    </row>
    <row r="13" spans="1:14" ht="12.75">
      <c r="A13" t="s">
        <v>352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6">
        <f t="shared" si="0"/>
        <v>1</v>
      </c>
    </row>
    <row r="14" spans="1:14" ht="12.75">
      <c r="A14" t="s">
        <v>353</v>
      </c>
      <c r="B14" s="4">
        <v>0</v>
      </c>
      <c r="C14" s="4">
        <v>0</v>
      </c>
      <c r="D14" s="4">
        <v>1</v>
      </c>
      <c r="E14" s="4">
        <v>2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6">
        <f t="shared" si="0"/>
        <v>4</v>
      </c>
    </row>
    <row r="15" spans="1:14" ht="12.75">
      <c r="A15" t="s">
        <v>354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6">
        <f t="shared" si="0"/>
        <v>2</v>
      </c>
    </row>
    <row r="16" spans="1:14" ht="12.75">
      <c r="A16" t="s">
        <v>355</v>
      </c>
      <c r="B16" s="4">
        <v>0</v>
      </c>
      <c r="C16" s="4">
        <v>0</v>
      </c>
      <c r="D16" s="4">
        <v>7</v>
      </c>
      <c r="E16" s="4">
        <v>14</v>
      </c>
      <c r="F16" s="4">
        <v>0</v>
      </c>
      <c r="G16" s="4">
        <v>1</v>
      </c>
      <c r="H16" s="4">
        <v>1</v>
      </c>
      <c r="I16" s="4">
        <v>3</v>
      </c>
      <c r="J16" s="4">
        <v>0</v>
      </c>
      <c r="K16" s="4">
        <v>0</v>
      </c>
      <c r="L16" s="4">
        <v>0</v>
      </c>
      <c r="M16" s="4">
        <v>0</v>
      </c>
      <c r="N16" s="6">
        <f t="shared" si="0"/>
        <v>26</v>
      </c>
    </row>
    <row r="17" spans="1:14" ht="12.75">
      <c r="A17" t="s">
        <v>356</v>
      </c>
      <c r="B17" s="4">
        <v>1</v>
      </c>
      <c r="C17" s="4">
        <v>0</v>
      </c>
      <c r="D17" s="4">
        <v>0</v>
      </c>
      <c r="E17" s="4">
        <v>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0"/>
        <v>4</v>
      </c>
    </row>
    <row r="18" spans="1:14" ht="12.75">
      <c r="A18" t="s">
        <v>357</v>
      </c>
      <c r="B18" s="4">
        <v>0</v>
      </c>
      <c r="C18" s="4">
        <v>0</v>
      </c>
      <c r="D18" s="4">
        <v>3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f t="shared" si="0"/>
        <v>5</v>
      </c>
    </row>
    <row r="19" spans="1:14" ht="12.75">
      <c r="A19" t="s">
        <v>358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f t="shared" si="0"/>
        <v>1</v>
      </c>
    </row>
    <row r="20" spans="1:14" ht="12.75">
      <c r="A20" t="s">
        <v>359</v>
      </c>
      <c r="B20" s="4">
        <v>3</v>
      </c>
      <c r="C20" s="4">
        <v>0</v>
      </c>
      <c r="D20" s="4">
        <v>1</v>
      </c>
      <c r="E20" s="4">
        <v>1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6">
        <f t="shared" si="0"/>
        <v>7</v>
      </c>
    </row>
    <row r="21" spans="1:14" ht="12.75">
      <c r="A21" t="s">
        <v>360</v>
      </c>
      <c r="B21" s="4">
        <v>0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0"/>
        <v>2</v>
      </c>
    </row>
    <row r="22" spans="1:14" ht="12.75">
      <c r="A22" t="s">
        <v>361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0"/>
        <v>1</v>
      </c>
    </row>
    <row r="23" spans="1:14" ht="12.75">
      <c r="A23" t="s">
        <v>362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f t="shared" si="0"/>
        <v>1</v>
      </c>
    </row>
    <row r="24" spans="1:14" ht="12.75">
      <c r="A24" t="s">
        <v>363</v>
      </c>
      <c r="B24" s="4">
        <v>1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f t="shared" si="0"/>
        <v>2</v>
      </c>
    </row>
    <row r="25" spans="1:14" ht="12.75">
      <c r="A25" t="s">
        <v>364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6">
        <f t="shared" si="0"/>
        <v>1</v>
      </c>
    </row>
    <row r="26" spans="1:14" ht="12.75">
      <c r="A26" t="s">
        <v>366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">
        <f t="shared" si="0"/>
        <v>1</v>
      </c>
    </row>
    <row r="27" spans="1:14" ht="12.75">
      <c r="A27" t="s">
        <v>367</v>
      </c>
      <c r="B27" s="4">
        <v>0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f t="shared" si="0"/>
        <v>1</v>
      </c>
    </row>
    <row r="28" spans="1:14" ht="12.75">
      <c r="A28" s="2" t="s">
        <v>343</v>
      </c>
      <c r="B28" s="6">
        <f aca="true" t="shared" si="1" ref="B28:N28">SUM(B7:B27)</f>
        <v>8</v>
      </c>
      <c r="C28" s="6">
        <f t="shared" si="1"/>
        <v>3</v>
      </c>
      <c r="D28" s="6">
        <f t="shared" si="1"/>
        <v>16</v>
      </c>
      <c r="E28" s="6">
        <f t="shared" si="1"/>
        <v>23</v>
      </c>
      <c r="F28" s="6">
        <f t="shared" si="1"/>
        <v>2</v>
      </c>
      <c r="G28" s="6">
        <f t="shared" si="1"/>
        <v>1</v>
      </c>
      <c r="H28" s="6">
        <f t="shared" si="1"/>
        <v>2</v>
      </c>
      <c r="I28" s="6">
        <f t="shared" si="1"/>
        <v>9</v>
      </c>
      <c r="J28" s="6">
        <f t="shared" si="1"/>
        <v>0</v>
      </c>
      <c r="K28" s="6">
        <f t="shared" si="1"/>
        <v>0</v>
      </c>
      <c r="L28" s="6">
        <f t="shared" si="1"/>
        <v>5</v>
      </c>
      <c r="M28" s="6">
        <f t="shared" si="1"/>
        <v>2</v>
      </c>
      <c r="N28" s="6">
        <f t="shared" si="1"/>
        <v>71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433</v>
      </c>
    </row>
    <row r="5" spans="2:20" ht="12.75">
      <c r="B5" s="2" t="s">
        <v>114</v>
      </c>
      <c r="D5" s="2" t="s">
        <v>434</v>
      </c>
      <c r="F5" s="2" t="s">
        <v>435</v>
      </c>
      <c r="H5" s="2" t="s">
        <v>436</v>
      </c>
      <c r="J5" s="2" t="s">
        <v>437</v>
      </c>
      <c r="L5" s="2" t="s">
        <v>438</v>
      </c>
      <c r="N5" s="2" t="s">
        <v>439</v>
      </c>
      <c r="P5" s="2" t="s">
        <v>440</v>
      </c>
      <c r="R5" s="2" t="s">
        <v>441</v>
      </c>
      <c r="T5" s="2" t="s">
        <v>343</v>
      </c>
    </row>
    <row r="6" spans="1:19" ht="12.75">
      <c r="A6" s="2" t="s">
        <v>337</v>
      </c>
      <c r="B6" t="s">
        <v>344</v>
      </c>
      <c r="C6" t="s">
        <v>345</v>
      </c>
      <c r="D6" t="s">
        <v>344</v>
      </c>
      <c r="E6" t="s">
        <v>345</v>
      </c>
      <c r="F6" t="s">
        <v>344</v>
      </c>
      <c r="G6" t="s">
        <v>345</v>
      </c>
      <c r="H6" t="s">
        <v>344</v>
      </c>
      <c r="I6" t="s">
        <v>345</v>
      </c>
      <c r="J6" t="s">
        <v>344</v>
      </c>
      <c r="K6" t="s">
        <v>345</v>
      </c>
      <c r="L6" t="s">
        <v>344</v>
      </c>
      <c r="M6" t="s">
        <v>345</v>
      </c>
      <c r="N6" t="s">
        <v>344</v>
      </c>
      <c r="O6" t="s">
        <v>345</v>
      </c>
      <c r="P6" t="s">
        <v>344</v>
      </c>
      <c r="Q6" t="s">
        <v>345</v>
      </c>
      <c r="R6" t="s">
        <v>344</v>
      </c>
      <c r="S6" t="s">
        <v>345</v>
      </c>
    </row>
    <row r="7" spans="1:20" ht="12.75">
      <c r="A7" t="s">
        <v>397</v>
      </c>
      <c r="B7" s="4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5</v>
      </c>
      <c r="S7" s="4">
        <v>0</v>
      </c>
      <c r="T7" s="6">
        <f aca="true" t="shared" si="0" ref="T7:T28">SUM(B7:S7)</f>
        <v>18</v>
      </c>
    </row>
    <row r="8" spans="1:20" ht="12.75">
      <c r="A8" t="s">
        <v>346</v>
      </c>
      <c r="B8" s="4">
        <v>0</v>
      </c>
      <c r="C8" s="4">
        <v>27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5</v>
      </c>
      <c r="T8" s="6">
        <f t="shared" si="0"/>
        <v>34</v>
      </c>
    </row>
    <row r="9" spans="1:20" ht="12.75">
      <c r="A9" t="s">
        <v>347</v>
      </c>
      <c r="B9" s="4">
        <v>56</v>
      </c>
      <c r="C9" s="4">
        <v>29</v>
      </c>
      <c r="D9" s="4">
        <v>0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3</v>
      </c>
      <c r="N9" s="4">
        <v>0</v>
      </c>
      <c r="O9" s="4">
        <v>0</v>
      </c>
      <c r="P9" s="4">
        <v>0</v>
      </c>
      <c r="Q9" s="4">
        <v>0</v>
      </c>
      <c r="R9" s="4">
        <v>10</v>
      </c>
      <c r="S9" s="4">
        <v>8</v>
      </c>
      <c r="T9" s="6">
        <f t="shared" si="0"/>
        <v>110</v>
      </c>
    </row>
    <row r="10" spans="1:20" ht="12.75">
      <c r="A10" t="s">
        <v>348</v>
      </c>
      <c r="B10" s="4">
        <v>0</v>
      </c>
      <c r="C10" s="4">
        <v>23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4</v>
      </c>
      <c r="T10" s="6">
        <f t="shared" si="0"/>
        <v>27</v>
      </c>
    </row>
    <row r="11" spans="1:20" ht="12.75">
      <c r="A11" t="s">
        <v>349</v>
      </c>
      <c r="B11" s="4">
        <v>55</v>
      </c>
      <c r="C11" s="4">
        <v>17</v>
      </c>
      <c r="D11" s="4">
        <v>6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10</v>
      </c>
      <c r="S11" s="4">
        <v>15</v>
      </c>
      <c r="T11" s="6">
        <f t="shared" si="0"/>
        <v>108</v>
      </c>
    </row>
    <row r="12" spans="1:20" ht="12.75">
      <c r="A12" t="s">
        <v>350</v>
      </c>
      <c r="B12" s="4">
        <v>33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6">
        <f t="shared" si="0"/>
        <v>34</v>
      </c>
    </row>
    <row r="13" spans="1:20" ht="12.75">
      <c r="A13" t="s">
        <v>351</v>
      </c>
      <c r="B13" s="4">
        <v>45</v>
      </c>
      <c r="C13" s="4">
        <v>31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0</v>
      </c>
      <c r="O13" s="4">
        <v>0</v>
      </c>
      <c r="P13" s="4">
        <v>0</v>
      </c>
      <c r="Q13" s="4">
        <v>0</v>
      </c>
      <c r="R13" s="4">
        <v>6</v>
      </c>
      <c r="S13" s="4">
        <v>2</v>
      </c>
      <c r="T13" s="6">
        <f t="shared" si="0"/>
        <v>86</v>
      </c>
    </row>
    <row r="14" spans="1:20" ht="12.75">
      <c r="A14" t="s">
        <v>352</v>
      </c>
      <c r="B14" s="4">
        <v>0</v>
      </c>
      <c r="C14" s="4">
        <v>24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</v>
      </c>
      <c r="T14" s="6">
        <f t="shared" si="0"/>
        <v>26</v>
      </c>
    </row>
    <row r="15" spans="1:20" ht="12.75">
      <c r="A15" t="s">
        <v>353</v>
      </c>
      <c r="B15" s="4">
        <v>25</v>
      </c>
      <c r="C15" s="4">
        <v>79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5</v>
      </c>
      <c r="M15" s="4">
        <v>15</v>
      </c>
      <c r="N15" s="4">
        <v>0</v>
      </c>
      <c r="O15" s="4">
        <v>1</v>
      </c>
      <c r="P15" s="4">
        <v>0</v>
      </c>
      <c r="Q15" s="4">
        <v>0</v>
      </c>
      <c r="R15" s="4">
        <v>3</v>
      </c>
      <c r="S15" s="4">
        <v>25</v>
      </c>
      <c r="T15" s="6">
        <f t="shared" si="0"/>
        <v>153</v>
      </c>
    </row>
    <row r="16" spans="1:20" ht="12.75">
      <c r="A16" t="s">
        <v>354</v>
      </c>
      <c r="B16" s="4">
        <v>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19</v>
      </c>
      <c r="S16" s="4">
        <v>0</v>
      </c>
      <c r="T16" s="6">
        <f t="shared" si="0"/>
        <v>65</v>
      </c>
    </row>
    <row r="17" spans="1:20" ht="12.75">
      <c r="A17" t="s">
        <v>355</v>
      </c>
      <c r="B17" s="4">
        <v>223</v>
      </c>
      <c r="C17" s="4">
        <v>470</v>
      </c>
      <c r="D17" s="4">
        <v>17</v>
      </c>
      <c r="E17" s="4">
        <v>63</v>
      </c>
      <c r="F17" s="4">
        <v>0</v>
      </c>
      <c r="G17" s="4">
        <v>0</v>
      </c>
      <c r="H17" s="4">
        <v>0</v>
      </c>
      <c r="I17" s="4">
        <v>46</v>
      </c>
      <c r="J17" s="4">
        <v>0</v>
      </c>
      <c r="K17" s="4">
        <v>0</v>
      </c>
      <c r="L17" s="4">
        <v>22</v>
      </c>
      <c r="M17" s="4">
        <v>38</v>
      </c>
      <c r="N17" s="4">
        <v>0</v>
      </c>
      <c r="O17" s="4">
        <v>3</v>
      </c>
      <c r="P17" s="4">
        <v>0</v>
      </c>
      <c r="Q17" s="4">
        <v>0</v>
      </c>
      <c r="R17" s="4">
        <v>11</v>
      </c>
      <c r="S17" s="4">
        <v>50</v>
      </c>
      <c r="T17" s="6">
        <f t="shared" si="0"/>
        <v>943</v>
      </c>
    </row>
    <row r="18" spans="1:20" ht="12.75">
      <c r="A18" t="s">
        <v>356</v>
      </c>
      <c r="B18" s="4">
        <v>19</v>
      </c>
      <c r="C18" s="4">
        <v>96</v>
      </c>
      <c r="D18" s="4">
        <v>1</v>
      </c>
      <c r="E18" s="4">
        <v>60</v>
      </c>
      <c r="F18" s="4">
        <v>0</v>
      </c>
      <c r="G18" s="4">
        <v>0</v>
      </c>
      <c r="H18" s="4">
        <v>0</v>
      </c>
      <c r="I18" s="4">
        <v>20</v>
      </c>
      <c r="J18" s="4">
        <v>0</v>
      </c>
      <c r="K18" s="4">
        <v>8</v>
      </c>
      <c r="L18" s="4">
        <v>1</v>
      </c>
      <c r="M18" s="4">
        <v>10</v>
      </c>
      <c r="N18" s="4">
        <v>0</v>
      </c>
      <c r="O18" s="4">
        <v>0</v>
      </c>
      <c r="P18" s="4">
        <v>0</v>
      </c>
      <c r="Q18" s="4">
        <v>5</v>
      </c>
      <c r="R18" s="4">
        <v>0</v>
      </c>
      <c r="S18" s="4">
        <v>4</v>
      </c>
      <c r="T18" s="6">
        <f t="shared" si="0"/>
        <v>224</v>
      </c>
    </row>
    <row r="19" spans="1:20" ht="12.75">
      <c r="A19" t="s">
        <v>357</v>
      </c>
      <c r="B19" s="4">
        <v>105</v>
      </c>
      <c r="C19" s="4">
        <v>22</v>
      </c>
      <c r="D19" s="4">
        <v>1</v>
      </c>
      <c r="E19" s="4">
        <v>9</v>
      </c>
      <c r="F19" s="4">
        <v>0</v>
      </c>
      <c r="G19" s="4">
        <v>0</v>
      </c>
      <c r="H19" s="4">
        <v>10</v>
      </c>
      <c r="I19" s="4">
        <v>0</v>
      </c>
      <c r="J19" s="4">
        <v>0</v>
      </c>
      <c r="K19" s="4">
        <v>34</v>
      </c>
      <c r="L19" s="4">
        <v>15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  <c r="S19" s="4">
        <v>1</v>
      </c>
      <c r="T19" s="6">
        <f t="shared" si="0"/>
        <v>201</v>
      </c>
    </row>
    <row r="20" spans="1:20" ht="12.75">
      <c r="A20" t="s">
        <v>358</v>
      </c>
      <c r="B20" s="4">
        <v>28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6">
        <f t="shared" si="0"/>
        <v>31</v>
      </c>
    </row>
    <row r="21" spans="1:20" ht="12.75">
      <c r="A21" t="s">
        <v>359</v>
      </c>
      <c r="B21" s="4">
        <v>101</v>
      </c>
      <c r="C21" s="4">
        <v>86</v>
      </c>
      <c r="D21" s="4">
        <v>3</v>
      </c>
      <c r="E21" s="4">
        <v>12</v>
      </c>
      <c r="F21" s="4">
        <v>0</v>
      </c>
      <c r="G21" s="4">
        <v>0</v>
      </c>
      <c r="H21" s="4">
        <v>0</v>
      </c>
      <c r="I21" s="4">
        <v>47</v>
      </c>
      <c r="J21" s="4">
        <v>0</v>
      </c>
      <c r="K21" s="4">
        <v>9</v>
      </c>
      <c r="L21" s="4">
        <v>4</v>
      </c>
      <c r="M21" s="4">
        <v>3</v>
      </c>
      <c r="N21" s="4">
        <v>0</v>
      </c>
      <c r="O21" s="4">
        <v>0</v>
      </c>
      <c r="P21" s="4">
        <v>0</v>
      </c>
      <c r="Q21" s="4">
        <v>0</v>
      </c>
      <c r="R21" s="4">
        <v>3</v>
      </c>
      <c r="S21" s="4">
        <v>5</v>
      </c>
      <c r="T21" s="6">
        <f t="shared" si="0"/>
        <v>273</v>
      </c>
    </row>
    <row r="22" spans="1:20" ht="12.75">
      <c r="A22" t="s">
        <v>360</v>
      </c>
      <c r="B22" s="4">
        <v>32</v>
      </c>
      <c r="C22" s="4">
        <v>37</v>
      </c>
      <c r="D22" s="4">
        <v>0</v>
      </c>
      <c r="E22" s="4">
        <v>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4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6">
        <f t="shared" si="0"/>
        <v>83</v>
      </c>
    </row>
    <row r="23" spans="1:20" ht="12.75">
      <c r="A23" t="s">
        <v>361</v>
      </c>
      <c r="B23" s="4">
        <v>17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52</v>
      </c>
      <c r="S23" s="4">
        <v>0</v>
      </c>
      <c r="T23" s="6">
        <f t="shared" si="0"/>
        <v>81</v>
      </c>
    </row>
    <row r="24" spans="1:20" ht="12.75">
      <c r="A24" t="s">
        <v>362</v>
      </c>
      <c r="B24" s="4">
        <v>35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6">
        <f t="shared" si="0"/>
        <v>38</v>
      </c>
    </row>
    <row r="25" spans="1:20" ht="12.75">
      <c r="A25" t="s">
        <v>363</v>
      </c>
      <c r="B25" s="4">
        <v>25</v>
      </c>
      <c r="C25" s="4">
        <v>28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6">
        <f t="shared" si="0"/>
        <v>61</v>
      </c>
    </row>
    <row r="26" spans="1:20" ht="12.75">
      <c r="A26" t="s">
        <v>364</v>
      </c>
      <c r="B26" s="4">
        <v>0</v>
      </c>
      <c r="C26" s="4">
        <v>26</v>
      </c>
      <c r="D26" s="4">
        <v>0</v>
      </c>
      <c r="E26" s="4">
        <v>11</v>
      </c>
      <c r="F26" s="4">
        <v>0</v>
      </c>
      <c r="G26" s="4">
        <v>0</v>
      </c>
      <c r="H26" s="4">
        <v>0</v>
      </c>
      <c r="I26" s="4">
        <v>20</v>
      </c>
      <c r="J26" s="4">
        <v>0</v>
      </c>
      <c r="K26" s="4">
        <v>0</v>
      </c>
      <c r="L26" s="4">
        <v>0</v>
      </c>
      <c r="M26" s="4">
        <v>6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6">
        <f t="shared" si="0"/>
        <v>63</v>
      </c>
    </row>
    <row r="27" spans="1:20" ht="12.75">
      <c r="A27" t="s">
        <v>366</v>
      </c>
      <c r="B27" s="4">
        <v>36</v>
      </c>
      <c r="C27" s="4">
        <v>0</v>
      </c>
      <c r="D27" s="4"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6">
        <f t="shared" si="0"/>
        <v>42</v>
      </c>
    </row>
    <row r="28" spans="1:20" ht="12.75">
      <c r="A28" t="s">
        <v>367</v>
      </c>
      <c r="B28" s="4">
        <v>0</v>
      </c>
      <c r="C28" s="4">
        <v>29</v>
      </c>
      <c r="D28" s="4">
        <v>0</v>
      </c>
      <c r="E28" s="4">
        <v>2</v>
      </c>
      <c r="F28" s="4">
        <v>0</v>
      </c>
      <c r="G28" s="4">
        <v>0</v>
      </c>
      <c r="H28" s="4">
        <v>0</v>
      </c>
      <c r="I28" s="4">
        <v>31</v>
      </c>
      <c r="J28" s="4">
        <v>0</v>
      </c>
      <c r="K28" s="4">
        <v>0</v>
      </c>
      <c r="L28" s="4">
        <v>0</v>
      </c>
      <c r="M28" s="4">
        <v>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6">
        <f t="shared" si="0"/>
        <v>65</v>
      </c>
    </row>
    <row r="29" spans="1:20" ht="12.75">
      <c r="A29" s="2" t="s">
        <v>343</v>
      </c>
      <c r="B29" s="6">
        <f aca="true" t="shared" si="1" ref="B29:T29">SUM(B7:B28)</f>
        <v>889</v>
      </c>
      <c r="C29" s="6">
        <f t="shared" si="1"/>
        <v>1024</v>
      </c>
      <c r="D29" s="6">
        <f t="shared" si="1"/>
        <v>32</v>
      </c>
      <c r="E29" s="6">
        <f t="shared" si="1"/>
        <v>171</v>
      </c>
      <c r="F29" s="6">
        <f t="shared" si="1"/>
        <v>0</v>
      </c>
      <c r="G29" s="6">
        <f t="shared" si="1"/>
        <v>0</v>
      </c>
      <c r="H29" s="6">
        <f t="shared" si="1"/>
        <v>10</v>
      </c>
      <c r="I29" s="6">
        <f t="shared" si="1"/>
        <v>164</v>
      </c>
      <c r="J29" s="6">
        <f t="shared" si="1"/>
        <v>0</v>
      </c>
      <c r="K29" s="6">
        <f t="shared" si="1"/>
        <v>51</v>
      </c>
      <c r="L29" s="6">
        <f t="shared" si="1"/>
        <v>80</v>
      </c>
      <c r="M29" s="6">
        <f t="shared" si="1"/>
        <v>91</v>
      </c>
      <c r="N29" s="6">
        <f t="shared" si="1"/>
        <v>0</v>
      </c>
      <c r="O29" s="6">
        <f t="shared" si="1"/>
        <v>4</v>
      </c>
      <c r="P29" s="6">
        <f t="shared" si="1"/>
        <v>0</v>
      </c>
      <c r="Q29" s="6">
        <f t="shared" si="1"/>
        <v>5</v>
      </c>
      <c r="R29" s="6">
        <f t="shared" si="1"/>
        <v>124</v>
      </c>
      <c r="S29" s="6">
        <f t="shared" si="1"/>
        <v>121</v>
      </c>
      <c r="T29" s="6">
        <f t="shared" si="1"/>
        <v>2766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68</v>
      </c>
    </row>
    <row r="2" ht="12.75">
      <c r="A2" s="2" t="s">
        <v>69</v>
      </c>
    </row>
    <row r="3" ht="12.75">
      <c r="A3" s="2" t="s">
        <v>70</v>
      </c>
    </row>
    <row r="4" ht="12.75">
      <c r="A4" s="2" t="s">
        <v>71</v>
      </c>
    </row>
    <row r="5" spans="2:11" ht="15.75">
      <c r="B5" s="3" t="s">
        <v>72</v>
      </c>
      <c r="E5" s="3" t="s">
        <v>73</v>
      </c>
      <c r="H5" s="3" t="s">
        <v>74</v>
      </c>
      <c r="K5" s="3" t="s">
        <v>75</v>
      </c>
    </row>
    <row r="6" spans="1:13" ht="12.75">
      <c r="A6" s="2" t="s">
        <v>11</v>
      </c>
      <c r="B6" s="2" t="s">
        <v>76</v>
      </c>
      <c r="C6" s="2" t="s">
        <v>77</v>
      </c>
      <c r="D6" s="2" t="s">
        <v>4</v>
      </c>
      <c r="E6" s="2" t="s">
        <v>76</v>
      </c>
      <c r="F6" s="2" t="s">
        <v>77</v>
      </c>
      <c r="G6" s="2" t="s">
        <v>4</v>
      </c>
      <c r="H6" s="2" t="s">
        <v>76</v>
      </c>
      <c r="I6" s="2" t="s">
        <v>77</v>
      </c>
      <c r="J6" s="2" t="s">
        <v>4</v>
      </c>
      <c r="K6" s="2" t="s">
        <v>76</v>
      </c>
      <c r="L6" s="2" t="s">
        <v>77</v>
      </c>
      <c r="M6" s="2" t="s">
        <v>4</v>
      </c>
    </row>
    <row r="7" spans="1:13" ht="12.75">
      <c r="A7" t="s">
        <v>78</v>
      </c>
      <c r="B7" s="4">
        <v>1</v>
      </c>
      <c r="C7" s="4">
        <v>1</v>
      </c>
      <c r="D7" s="4">
        <v>0</v>
      </c>
      <c r="E7" s="5">
        <v>1</v>
      </c>
      <c r="F7" s="5">
        <v>1</v>
      </c>
      <c r="G7" s="5">
        <v>0.6700000166893005</v>
      </c>
      <c r="H7" s="4">
        <v>83405</v>
      </c>
      <c r="I7" s="4">
        <v>95082</v>
      </c>
      <c r="J7" s="4">
        <v>72860</v>
      </c>
      <c r="K7" s="4">
        <v>0</v>
      </c>
      <c r="L7" s="4">
        <v>7699</v>
      </c>
      <c r="M7" s="4">
        <v>0</v>
      </c>
    </row>
    <row r="8" spans="1:13" ht="12.75">
      <c r="A8" t="s">
        <v>79</v>
      </c>
      <c r="B8" s="4">
        <v>1</v>
      </c>
      <c r="C8" s="4">
        <v>1</v>
      </c>
      <c r="D8" s="4">
        <v>1</v>
      </c>
      <c r="E8" s="5">
        <v>1</v>
      </c>
      <c r="F8" s="5">
        <v>1</v>
      </c>
      <c r="G8" s="5">
        <v>1</v>
      </c>
      <c r="H8" s="4">
        <v>60714</v>
      </c>
      <c r="I8" s="4">
        <v>68845</v>
      </c>
      <c r="J8" s="4">
        <v>65118</v>
      </c>
      <c r="K8" s="4">
        <v>0</v>
      </c>
      <c r="L8" s="4">
        <v>4433</v>
      </c>
      <c r="M8" s="4">
        <v>0</v>
      </c>
    </row>
    <row r="9" spans="1:13" ht="12.75">
      <c r="A9" t="s">
        <v>80</v>
      </c>
      <c r="B9" s="4">
        <v>18</v>
      </c>
      <c r="C9" s="4">
        <v>18</v>
      </c>
      <c r="D9" s="4">
        <v>18</v>
      </c>
      <c r="E9" s="5">
        <v>17.329999923706055</v>
      </c>
      <c r="F9" s="5">
        <v>17.350000381469727</v>
      </c>
      <c r="G9" s="5">
        <v>17.5</v>
      </c>
      <c r="H9" s="4">
        <v>584954</v>
      </c>
      <c r="I9" s="4">
        <v>612238</v>
      </c>
      <c r="J9" s="4">
        <v>607393</v>
      </c>
      <c r="K9" s="4">
        <v>0</v>
      </c>
      <c r="L9" s="4">
        <v>0</v>
      </c>
      <c r="M9" s="4">
        <v>0</v>
      </c>
    </row>
    <row r="10" spans="1:13" ht="12.75">
      <c r="A10" t="s">
        <v>81</v>
      </c>
      <c r="B10" s="4">
        <v>36</v>
      </c>
      <c r="C10" s="4">
        <v>36</v>
      </c>
      <c r="D10" s="4">
        <v>36</v>
      </c>
      <c r="E10" s="5">
        <v>33.16999816894531</v>
      </c>
      <c r="F10" s="5">
        <v>32.7400016784668</v>
      </c>
      <c r="G10" s="5">
        <v>33.119998931884766</v>
      </c>
      <c r="H10" s="4">
        <v>838546</v>
      </c>
      <c r="I10" s="4">
        <v>854803</v>
      </c>
      <c r="J10" s="4">
        <v>866878</v>
      </c>
      <c r="K10" s="4">
        <v>5</v>
      </c>
      <c r="L10" s="4">
        <v>0</v>
      </c>
      <c r="M10" s="4">
        <v>0</v>
      </c>
    </row>
    <row r="11" spans="1:13" ht="12.75">
      <c r="A11" t="s">
        <v>82</v>
      </c>
      <c r="B11" s="4">
        <v>16</v>
      </c>
      <c r="C11" s="4">
        <v>16</v>
      </c>
      <c r="D11" s="4">
        <v>16</v>
      </c>
      <c r="E11" s="5">
        <v>14.350000381469727</v>
      </c>
      <c r="F11" s="5">
        <v>14.359999656677246</v>
      </c>
      <c r="G11" s="5">
        <v>14.5</v>
      </c>
      <c r="H11" s="4">
        <v>331144</v>
      </c>
      <c r="I11" s="4">
        <v>338941</v>
      </c>
      <c r="J11" s="4">
        <v>335405</v>
      </c>
      <c r="K11" s="4">
        <v>0</v>
      </c>
      <c r="L11" s="4">
        <v>0</v>
      </c>
      <c r="M11" s="4">
        <v>0</v>
      </c>
    </row>
    <row r="12" spans="1:13" ht="12.75">
      <c r="A12" s="2" t="s">
        <v>83</v>
      </c>
      <c r="B12" s="6">
        <f aca="true" t="shared" si="0" ref="B12:M12">SUM(B7:B11)</f>
        <v>72</v>
      </c>
      <c r="C12" s="6">
        <f t="shared" si="0"/>
        <v>72</v>
      </c>
      <c r="D12" s="6">
        <f t="shared" si="0"/>
        <v>71</v>
      </c>
      <c r="E12" s="5">
        <f t="shared" si="0"/>
        <v>66.8499984741211</v>
      </c>
      <c r="F12" s="5">
        <f t="shared" si="0"/>
        <v>66.45000171661377</v>
      </c>
      <c r="G12" s="5">
        <f t="shared" si="0"/>
        <v>66.78999894857407</v>
      </c>
      <c r="H12" s="6">
        <f t="shared" si="0"/>
        <v>1898763</v>
      </c>
      <c r="I12" s="6">
        <f t="shared" si="0"/>
        <v>1969909</v>
      </c>
      <c r="J12" s="6">
        <f t="shared" si="0"/>
        <v>1947654</v>
      </c>
      <c r="K12" s="6">
        <f t="shared" si="0"/>
        <v>5</v>
      </c>
      <c r="L12" s="6">
        <f t="shared" si="0"/>
        <v>12132</v>
      </c>
      <c r="M12" s="6">
        <f t="shared" si="0"/>
        <v>0</v>
      </c>
    </row>
    <row r="13" spans="5:10" ht="12.75">
      <c r="E13" s="10" t="s">
        <v>84</v>
      </c>
      <c r="F13" s="11"/>
      <c r="G13" s="11"/>
      <c r="H13" s="4">
        <v>999187</v>
      </c>
      <c r="I13" s="4">
        <v>1084353</v>
      </c>
      <c r="J13" s="4">
        <v>797400</v>
      </c>
    </row>
    <row r="14" spans="5:10" ht="12.75">
      <c r="E14" s="10" t="s">
        <v>85</v>
      </c>
      <c r="F14" s="11"/>
      <c r="G14" s="11"/>
      <c r="H14" s="6">
        <f>SUM(H12:H13)</f>
        <v>2897950</v>
      </c>
      <c r="I14" s="6">
        <f>SUM(I12:I13)</f>
        <v>3054262</v>
      </c>
      <c r="J14" s="6">
        <f>SUM(J12:J13)</f>
        <v>2745054</v>
      </c>
    </row>
  </sheetData>
  <sheetProtection/>
  <mergeCells count="2">
    <mergeCell ref="E13:G13"/>
    <mergeCell ref="E14:G1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442</v>
      </c>
    </row>
    <row r="5" spans="1:10" ht="12.75">
      <c r="A5" s="2" t="s">
        <v>337</v>
      </c>
      <c r="B5" s="2" t="s">
        <v>443</v>
      </c>
      <c r="C5" s="2" t="s">
        <v>444</v>
      </c>
      <c r="D5" s="2" t="s">
        <v>445</v>
      </c>
      <c r="E5" s="2" t="s">
        <v>446</v>
      </c>
      <c r="F5" s="2" t="s">
        <v>447</v>
      </c>
      <c r="G5" s="2" t="s">
        <v>448</v>
      </c>
      <c r="H5" s="2" t="s">
        <v>449</v>
      </c>
      <c r="I5" s="2" t="s">
        <v>450</v>
      </c>
      <c r="J5" s="2" t="s">
        <v>343</v>
      </c>
    </row>
    <row r="6" spans="2:10" ht="12.75">
      <c r="B6" t="s">
        <v>451</v>
      </c>
      <c r="C6" t="s">
        <v>452</v>
      </c>
      <c r="D6" t="s">
        <v>452</v>
      </c>
      <c r="E6" t="s">
        <v>452</v>
      </c>
      <c r="F6" t="s">
        <v>452</v>
      </c>
      <c r="G6" t="s">
        <v>452</v>
      </c>
      <c r="H6" t="s">
        <v>452</v>
      </c>
      <c r="I6" t="s">
        <v>452</v>
      </c>
      <c r="J6" t="s">
        <v>452</v>
      </c>
    </row>
    <row r="7" spans="1:10" ht="12.75">
      <c r="A7" t="s">
        <v>397</v>
      </c>
      <c r="B7" s="7">
        <v>8</v>
      </c>
      <c r="C7" s="4">
        <v>26653</v>
      </c>
      <c r="D7" s="4">
        <v>0</v>
      </c>
      <c r="E7" s="4">
        <v>952</v>
      </c>
      <c r="F7" s="4">
        <v>4463</v>
      </c>
      <c r="G7" s="4">
        <v>0</v>
      </c>
      <c r="H7" s="4">
        <v>0</v>
      </c>
      <c r="I7" s="4">
        <v>0</v>
      </c>
      <c r="J7" s="6">
        <f>(C7+D7+E7+F7+G7+H7)-(I7)</f>
        <v>32068</v>
      </c>
    </row>
    <row r="8" spans="1:10" ht="12.75">
      <c r="A8" t="s">
        <v>346</v>
      </c>
      <c r="B8" s="7">
        <v>12</v>
      </c>
      <c r="C8" s="4">
        <v>39979</v>
      </c>
      <c r="D8" s="4">
        <v>0</v>
      </c>
      <c r="E8" s="4">
        <v>0</v>
      </c>
      <c r="F8" s="4">
        <v>4670</v>
      </c>
      <c r="G8" s="4">
        <v>0</v>
      </c>
      <c r="H8" s="4">
        <v>0</v>
      </c>
      <c r="I8" s="4">
        <v>0</v>
      </c>
      <c r="J8" s="6">
        <f aca="true" t="shared" si="0" ref="J8:J28">(H8+G8+F8+E8+D8+C8)-(I8)</f>
        <v>44649</v>
      </c>
    </row>
    <row r="9" spans="1:10" ht="12.75">
      <c r="A9" t="s">
        <v>347</v>
      </c>
      <c r="B9" s="7">
        <v>36</v>
      </c>
      <c r="C9" s="4">
        <v>85028</v>
      </c>
      <c r="D9" s="4">
        <v>0</v>
      </c>
      <c r="E9" s="4">
        <v>575</v>
      </c>
      <c r="F9" s="4">
        <v>8202</v>
      </c>
      <c r="G9" s="4">
        <v>0</v>
      </c>
      <c r="H9" s="4">
        <v>0</v>
      </c>
      <c r="I9" s="4">
        <v>0</v>
      </c>
      <c r="J9" s="6">
        <f t="shared" si="0"/>
        <v>93805</v>
      </c>
    </row>
    <row r="10" spans="1:10" ht="12.75">
      <c r="A10" t="s">
        <v>348</v>
      </c>
      <c r="B10" s="7">
        <v>12</v>
      </c>
      <c r="C10" s="4">
        <v>28343</v>
      </c>
      <c r="D10" s="4">
        <v>0</v>
      </c>
      <c r="E10" s="4">
        <v>364</v>
      </c>
      <c r="F10" s="4">
        <v>2964</v>
      </c>
      <c r="G10" s="4">
        <v>0</v>
      </c>
      <c r="H10" s="4">
        <v>0</v>
      </c>
      <c r="I10" s="4">
        <v>0</v>
      </c>
      <c r="J10" s="6">
        <f t="shared" si="0"/>
        <v>31671</v>
      </c>
    </row>
    <row r="11" spans="1:10" ht="12.75">
      <c r="A11" t="s">
        <v>349</v>
      </c>
      <c r="B11" s="7">
        <v>36</v>
      </c>
      <c r="C11" s="4">
        <v>79533</v>
      </c>
      <c r="D11" s="4">
        <v>0</v>
      </c>
      <c r="E11" s="4">
        <v>689</v>
      </c>
      <c r="F11" s="4">
        <v>8531</v>
      </c>
      <c r="G11" s="4">
        <v>0</v>
      </c>
      <c r="H11" s="4">
        <v>0</v>
      </c>
      <c r="I11" s="4">
        <v>0</v>
      </c>
      <c r="J11" s="6">
        <f t="shared" si="0"/>
        <v>88753</v>
      </c>
    </row>
    <row r="12" spans="1:10" ht="12.75">
      <c r="A12" t="s">
        <v>350</v>
      </c>
      <c r="B12" s="7">
        <v>12</v>
      </c>
      <c r="C12" s="4">
        <v>25378</v>
      </c>
      <c r="D12" s="4">
        <v>0</v>
      </c>
      <c r="E12" s="4">
        <v>0</v>
      </c>
      <c r="F12" s="4">
        <v>2116</v>
      </c>
      <c r="G12" s="4">
        <v>0</v>
      </c>
      <c r="H12" s="4">
        <v>0</v>
      </c>
      <c r="I12" s="4">
        <v>178</v>
      </c>
      <c r="J12" s="6">
        <f t="shared" si="0"/>
        <v>27316</v>
      </c>
    </row>
    <row r="13" spans="1:10" ht="12.75">
      <c r="A13" t="s">
        <v>351</v>
      </c>
      <c r="B13" s="7">
        <v>30</v>
      </c>
      <c r="C13" s="4">
        <v>63444</v>
      </c>
      <c r="D13" s="4">
        <v>0</v>
      </c>
      <c r="E13" s="4">
        <v>1004</v>
      </c>
      <c r="F13" s="4">
        <v>6080</v>
      </c>
      <c r="G13" s="4">
        <v>0</v>
      </c>
      <c r="H13" s="4">
        <v>0</v>
      </c>
      <c r="I13" s="4">
        <v>0</v>
      </c>
      <c r="J13" s="6">
        <f t="shared" si="0"/>
        <v>70528</v>
      </c>
    </row>
    <row r="14" spans="1:10" ht="12.75">
      <c r="A14" t="s">
        <v>352</v>
      </c>
      <c r="B14" s="7">
        <v>12</v>
      </c>
      <c r="C14" s="4">
        <v>24338</v>
      </c>
      <c r="D14" s="4">
        <v>0</v>
      </c>
      <c r="E14" s="4">
        <v>0</v>
      </c>
      <c r="F14" s="4">
        <v>2043</v>
      </c>
      <c r="G14" s="4">
        <v>0</v>
      </c>
      <c r="H14" s="4">
        <v>0</v>
      </c>
      <c r="I14" s="4">
        <v>0</v>
      </c>
      <c r="J14" s="6">
        <f t="shared" si="0"/>
        <v>26381</v>
      </c>
    </row>
    <row r="15" spans="1:10" ht="12.75">
      <c r="A15" t="s">
        <v>353</v>
      </c>
      <c r="B15" s="7">
        <v>48</v>
      </c>
      <c r="C15" s="4">
        <v>97353</v>
      </c>
      <c r="D15" s="4">
        <v>0</v>
      </c>
      <c r="E15" s="4">
        <v>1134</v>
      </c>
      <c r="F15" s="4">
        <v>9001</v>
      </c>
      <c r="G15" s="4">
        <v>0</v>
      </c>
      <c r="H15" s="4">
        <v>0</v>
      </c>
      <c r="I15" s="4">
        <v>80</v>
      </c>
      <c r="J15" s="6">
        <f t="shared" si="0"/>
        <v>107408</v>
      </c>
    </row>
    <row r="16" spans="1:10" ht="12.75">
      <c r="A16" t="s">
        <v>354</v>
      </c>
      <c r="B16" s="7">
        <v>24</v>
      </c>
      <c r="C16" s="4">
        <v>42333</v>
      </c>
      <c r="D16" s="4">
        <v>0</v>
      </c>
      <c r="E16" s="4">
        <v>483</v>
      </c>
      <c r="F16" s="4">
        <v>3656</v>
      </c>
      <c r="G16" s="4">
        <v>0</v>
      </c>
      <c r="H16" s="4">
        <v>0</v>
      </c>
      <c r="I16" s="4">
        <v>0</v>
      </c>
      <c r="J16" s="6">
        <f t="shared" si="0"/>
        <v>46472</v>
      </c>
    </row>
    <row r="17" spans="1:10" ht="12.75">
      <c r="A17" t="s">
        <v>355</v>
      </c>
      <c r="B17" s="7">
        <v>281.74</v>
      </c>
      <c r="C17" s="4">
        <v>514024</v>
      </c>
      <c r="D17" s="4">
        <v>0</v>
      </c>
      <c r="E17" s="4">
        <v>3262</v>
      </c>
      <c r="F17" s="4">
        <v>43413</v>
      </c>
      <c r="G17" s="4">
        <v>0</v>
      </c>
      <c r="H17" s="4">
        <v>0</v>
      </c>
      <c r="I17" s="4">
        <v>213</v>
      </c>
      <c r="J17" s="6">
        <f t="shared" si="0"/>
        <v>560486</v>
      </c>
    </row>
    <row r="18" spans="1:10" ht="12.75">
      <c r="A18" t="s">
        <v>356</v>
      </c>
      <c r="B18" s="7">
        <v>44.44</v>
      </c>
      <c r="C18" s="4">
        <v>78208</v>
      </c>
      <c r="D18" s="4">
        <v>0</v>
      </c>
      <c r="E18" s="4">
        <v>196</v>
      </c>
      <c r="F18" s="4">
        <v>6595</v>
      </c>
      <c r="G18" s="4">
        <v>0</v>
      </c>
      <c r="H18" s="4">
        <v>0</v>
      </c>
      <c r="I18" s="4">
        <v>0</v>
      </c>
      <c r="J18" s="6">
        <f t="shared" si="0"/>
        <v>84999</v>
      </c>
    </row>
    <row r="19" spans="1:10" ht="12.75">
      <c r="A19" t="s">
        <v>357</v>
      </c>
      <c r="B19" s="7">
        <v>59.3</v>
      </c>
      <c r="C19" s="4">
        <v>98427</v>
      </c>
      <c r="D19" s="4">
        <v>0</v>
      </c>
      <c r="E19" s="4">
        <v>0</v>
      </c>
      <c r="F19" s="4">
        <v>8228</v>
      </c>
      <c r="G19" s="4">
        <v>0</v>
      </c>
      <c r="H19" s="4">
        <v>0</v>
      </c>
      <c r="I19" s="4">
        <v>0</v>
      </c>
      <c r="J19" s="6">
        <f t="shared" si="0"/>
        <v>106655</v>
      </c>
    </row>
    <row r="20" spans="1:10" ht="12.75">
      <c r="A20" t="s">
        <v>358</v>
      </c>
      <c r="B20" s="7">
        <v>12</v>
      </c>
      <c r="C20" s="4">
        <v>19454</v>
      </c>
      <c r="D20" s="4">
        <v>0</v>
      </c>
      <c r="E20" s="4">
        <v>6</v>
      </c>
      <c r="F20" s="4">
        <v>1674</v>
      </c>
      <c r="G20" s="4">
        <v>0</v>
      </c>
      <c r="H20" s="4">
        <v>0</v>
      </c>
      <c r="I20" s="4">
        <v>0</v>
      </c>
      <c r="J20" s="6">
        <f t="shared" si="0"/>
        <v>21134</v>
      </c>
    </row>
    <row r="21" spans="1:10" ht="12.75">
      <c r="A21" t="s">
        <v>359</v>
      </c>
      <c r="B21" s="7">
        <v>77.28</v>
      </c>
      <c r="C21" s="4">
        <v>128104</v>
      </c>
      <c r="D21" s="4">
        <v>0</v>
      </c>
      <c r="E21" s="4">
        <v>1551</v>
      </c>
      <c r="F21" s="4">
        <v>10914</v>
      </c>
      <c r="G21" s="4">
        <v>0</v>
      </c>
      <c r="H21" s="4">
        <v>0</v>
      </c>
      <c r="I21" s="4">
        <v>0</v>
      </c>
      <c r="J21" s="6">
        <f t="shared" si="0"/>
        <v>140569</v>
      </c>
    </row>
    <row r="22" spans="1:10" ht="12.75">
      <c r="A22" t="s">
        <v>360</v>
      </c>
      <c r="B22" s="7">
        <v>24</v>
      </c>
      <c r="C22" s="4">
        <v>39757</v>
      </c>
      <c r="D22" s="4">
        <v>0</v>
      </c>
      <c r="E22" s="4">
        <v>684</v>
      </c>
      <c r="F22" s="4">
        <v>3395</v>
      </c>
      <c r="G22" s="4">
        <v>0</v>
      </c>
      <c r="H22" s="4">
        <v>0</v>
      </c>
      <c r="I22" s="4">
        <v>0</v>
      </c>
      <c r="J22" s="6">
        <f t="shared" si="0"/>
        <v>43836</v>
      </c>
    </row>
    <row r="23" spans="1:10" ht="12.75">
      <c r="A23" t="s">
        <v>361</v>
      </c>
      <c r="B23" s="7">
        <v>12</v>
      </c>
      <c r="C23" s="4">
        <v>19144</v>
      </c>
      <c r="D23" s="4">
        <v>0</v>
      </c>
      <c r="E23" s="4">
        <v>0</v>
      </c>
      <c r="F23" s="4">
        <v>1612</v>
      </c>
      <c r="G23" s="4">
        <v>0</v>
      </c>
      <c r="H23" s="4">
        <v>0</v>
      </c>
      <c r="I23" s="4">
        <v>0</v>
      </c>
      <c r="J23" s="6">
        <f t="shared" si="0"/>
        <v>20756</v>
      </c>
    </row>
    <row r="24" spans="1:10" ht="12.75">
      <c r="A24" t="s">
        <v>362</v>
      </c>
      <c r="B24" s="7">
        <v>12</v>
      </c>
      <c r="C24" s="4">
        <v>19144</v>
      </c>
      <c r="D24" s="4">
        <v>0</v>
      </c>
      <c r="E24" s="4">
        <v>0</v>
      </c>
      <c r="F24" s="4">
        <v>1607</v>
      </c>
      <c r="G24" s="4">
        <v>0</v>
      </c>
      <c r="H24" s="4">
        <v>0</v>
      </c>
      <c r="I24" s="4">
        <v>0</v>
      </c>
      <c r="J24" s="6">
        <f t="shared" si="0"/>
        <v>20751</v>
      </c>
    </row>
    <row r="25" spans="1:10" ht="12.75">
      <c r="A25" t="s">
        <v>363</v>
      </c>
      <c r="B25" s="7">
        <v>18</v>
      </c>
      <c r="C25" s="4">
        <v>28213</v>
      </c>
      <c r="D25" s="4">
        <v>0</v>
      </c>
      <c r="E25" s="4">
        <v>20</v>
      </c>
      <c r="F25" s="4">
        <v>2370</v>
      </c>
      <c r="G25" s="4">
        <v>0</v>
      </c>
      <c r="H25" s="4">
        <v>0</v>
      </c>
      <c r="I25" s="4">
        <v>0</v>
      </c>
      <c r="J25" s="6">
        <f t="shared" si="0"/>
        <v>30603</v>
      </c>
    </row>
    <row r="26" spans="1:10" ht="12.75">
      <c r="A26" t="s">
        <v>364</v>
      </c>
      <c r="B26" s="7">
        <v>12</v>
      </c>
      <c r="C26" s="4">
        <v>18497</v>
      </c>
      <c r="D26" s="4">
        <v>0</v>
      </c>
      <c r="E26" s="4">
        <v>0</v>
      </c>
      <c r="F26" s="4">
        <v>1553</v>
      </c>
      <c r="G26" s="4">
        <v>0</v>
      </c>
      <c r="H26" s="4">
        <v>0</v>
      </c>
      <c r="I26" s="4">
        <v>0</v>
      </c>
      <c r="J26" s="6">
        <f t="shared" si="0"/>
        <v>20050</v>
      </c>
    </row>
    <row r="27" spans="1:10" ht="12.75">
      <c r="A27" t="s">
        <v>366</v>
      </c>
      <c r="B27" s="7">
        <v>12</v>
      </c>
      <c r="C27" s="4">
        <v>18230</v>
      </c>
      <c r="D27" s="4">
        <v>0</v>
      </c>
      <c r="E27" s="4">
        <v>0</v>
      </c>
      <c r="F27" s="4">
        <v>1531</v>
      </c>
      <c r="G27" s="4">
        <v>0</v>
      </c>
      <c r="H27" s="4">
        <v>0</v>
      </c>
      <c r="I27" s="4">
        <v>0</v>
      </c>
      <c r="J27" s="6">
        <f t="shared" si="0"/>
        <v>19761</v>
      </c>
    </row>
    <row r="28" spans="1:10" ht="12.75">
      <c r="A28" t="s">
        <v>367</v>
      </c>
      <c r="B28" s="7">
        <v>6.72</v>
      </c>
      <c r="C28" s="4">
        <v>9581</v>
      </c>
      <c r="D28" s="4">
        <v>0</v>
      </c>
      <c r="E28" s="4">
        <v>0</v>
      </c>
      <c r="F28" s="4">
        <v>804</v>
      </c>
      <c r="G28" s="4">
        <v>0</v>
      </c>
      <c r="H28" s="4">
        <v>0</v>
      </c>
      <c r="I28" s="4">
        <v>0</v>
      </c>
      <c r="J28" s="6">
        <f t="shared" si="0"/>
        <v>10385</v>
      </c>
    </row>
    <row r="29" spans="1:10" ht="12.75">
      <c r="A29" s="2" t="s">
        <v>343</v>
      </c>
      <c r="B29" s="8">
        <f aca="true" t="shared" si="1" ref="B29:J29">SUM(B7:B28)</f>
        <v>801.48</v>
      </c>
      <c r="C29" s="6">
        <f t="shared" si="1"/>
        <v>1503165</v>
      </c>
      <c r="D29" s="6">
        <f t="shared" si="1"/>
        <v>0</v>
      </c>
      <c r="E29" s="6">
        <f t="shared" si="1"/>
        <v>10920</v>
      </c>
      <c r="F29" s="6">
        <f t="shared" si="1"/>
        <v>135422</v>
      </c>
      <c r="G29" s="6">
        <f t="shared" si="1"/>
        <v>0</v>
      </c>
      <c r="H29" s="6">
        <f t="shared" si="1"/>
        <v>0</v>
      </c>
      <c r="I29" s="6">
        <f t="shared" si="1"/>
        <v>471</v>
      </c>
      <c r="J29" s="6">
        <f t="shared" si="1"/>
        <v>1649036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453</v>
      </c>
    </row>
    <row r="5" ht="12.75">
      <c r="A5" s="2" t="s">
        <v>454</v>
      </c>
    </row>
    <row r="6" spans="1:8" ht="12.75">
      <c r="A6" s="2" t="s">
        <v>337</v>
      </c>
      <c r="B6" s="2" t="s">
        <v>455</v>
      </c>
      <c r="C6" s="2" t="s">
        <v>456</v>
      </c>
      <c r="D6" s="2" t="s">
        <v>457</v>
      </c>
      <c r="E6" s="2" t="s">
        <v>458</v>
      </c>
      <c r="F6" s="2" t="s">
        <v>459</v>
      </c>
      <c r="G6" s="2" t="s">
        <v>460</v>
      </c>
      <c r="H6" s="2" t="s">
        <v>461</v>
      </c>
    </row>
    <row r="7" spans="1:8" ht="12.75">
      <c r="A7" s="2" t="s">
        <v>397</v>
      </c>
      <c r="B7">
        <v>161</v>
      </c>
      <c r="C7">
        <v>0</v>
      </c>
      <c r="D7">
        <v>0</v>
      </c>
      <c r="E7">
        <v>14167</v>
      </c>
      <c r="F7">
        <v>6856</v>
      </c>
      <c r="G7">
        <v>0</v>
      </c>
      <c r="H7">
        <v>0</v>
      </c>
    </row>
    <row r="8" spans="1:8" ht="12.75">
      <c r="A8" s="2" t="s">
        <v>346</v>
      </c>
      <c r="B8">
        <v>291</v>
      </c>
      <c r="C8">
        <v>0</v>
      </c>
      <c r="D8">
        <v>0</v>
      </c>
      <c r="E8">
        <v>15774</v>
      </c>
      <c r="F8">
        <v>4404</v>
      </c>
      <c r="G8">
        <v>0</v>
      </c>
      <c r="H8">
        <v>0</v>
      </c>
    </row>
    <row r="9" spans="1:8" ht="12.75">
      <c r="A9" s="2" t="s">
        <v>347</v>
      </c>
      <c r="B9">
        <v>638</v>
      </c>
      <c r="C9">
        <v>0</v>
      </c>
      <c r="D9">
        <v>0</v>
      </c>
      <c r="E9">
        <v>14619</v>
      </c>
      <c r="F9">
        <v>3968</v>
      </c>
      <c r="G9">
        <v>1862</v>
      </c>
      <c r="H9">
        <v>0</v>
      </c>
    </row>
    <row r="10" spans="1:8" ht="12.75">
      <c r="A10" s="2" t="s">
        <v>348</v>
      </c>
      <c r="B10">
        <v>213</v>
      </c>
      <c r="C10">
        <v>0</v>
      </c>
      <c r="D10">
        <v>0</v>
      </c>
      <c r="E10">
        <v>6646</v>
      </c>
      <c r="F10">
        <v>918</v>
      </c>
      <c r="G10">
        <v>623</v>
      </c>
      <c r="H10">
        <v>0</v>
      </c>
    </row>
    <row r="11" spans="1:8" ht="12.75">
      <c r="A11" s="2" t="s">
        <v>349</v>
      </c>
      <c r="B11">
        <v>597</v>
      </c>
      <c r="C11">
        <v>0</v>
      </c>
      <c r="D11">
        <v>0</v>
      </c>
      <c r="E11">
        <v>21542</v>
      </c>
      <c r="F11">
        <v>3120</v>
      </c>
      <c r="G11">
        <v>1848</v>
      </c>
      <c r="H11">
        <v>0</v>
      </c>
    </row>
    <row r="12" spans="1:8" ht="12.75">
      <c r="A12" s="2" t="s">
        <v>350</v>
      </c>
      <c r="B12">
        <v>190</v>
      </c>
      <c r="C12">
        <v>0</v>
      </c>
      <c r="D12">
        <v>0</v>
      </c>
      <c r="E12">
        <v>0</v>
      </c>
      <c r="F12">
        <v>0</v>
      </c>
      <c r="G12">
        <v>623</v>
      </c>
      <c r="H12">
        <v>0</v>
      </c>
    </row>
    <row r="13" spans="1:8" ht="12.75">
      <c r="A13" s="2" t="s">
        <v>351</v>
      </c>
      <c r="B13">
        <v>476</v>
      </c>
      <c r="C13">
        <v>1111</v>
      </c>
      <c r="D13">
        <v>0</v>
      </c>
      <c r="E13">
        <v>8031</v>
      </c>
      <c r="F13">
        <v>1617</v>
      </c>
      <c r="G13">
        <v>1557</v>
      </c>
      <c r="H13">
        <v>0</v>
      </c>
    </row>
    <row r="14" spans="1:8" ht="12.75">
      <c r="A14" s="2" t="s">
        <v>352</v>
      </c>
      <c r="B14">
        <v>183</v>
      </c>
      <c r="C14">
        <v>0</v>
      </c>
      <c r="D14">
        <v>0</v>
      </c>
      <c r="E14">
        <v>0</v>
      </c>
      <c r="F14">
        <v>0</v>
      </c>
      <c r="G14">
        <v>623</v>
      </c>
      <c r="H14">
        <v>0</v>
      </c>
    </row>
    <row r="15" spans="1:8" ht="12.75">
      <c r="A15" s="2" t="s">
        <v>353</v>
      </c>
      <c r="B15">
        <v>730</v>
      </c>
      <c r="C15">
        <v>0</v>
      </c>
      <c r="D15">
        <v>0</v>
      </c>
      <c r="E15">
        <v>8862</v>
      </c>
      <c r="F15">
        <v>1581</v>
      </c>
      <c r="G15">
        <v>2491</v>
      </c>
      <c r="H15">
        <v>0</v>
      </c>
    </row>
    <row r="16" spans="1:8" ht="12.75">
      <c r="A16" s="2" t="s">
        <v>354</v>
      </c>
      <c r="B16">
        <v>318</v>
      </c>
      <c r="C16">
        <v>1111</v>
      </c>
      <c r="D16">
        <v>0</v>
      </c>
      <c r="E16">
        <v>0</v>
      </c>
      <c r="F16">
        <v>0</v>
      </c>
      <c r="G16">
        <v>1246</v>
      </c>
      <c r="H16">
        <v>0</v>
      </c>
    </row>
    <row r="17" spans="1:8" ht="12.75">
      <c r="A17" s="2" t="s">
        <v>355</v>
      </c>
      <c r="B17">
        <v>3856</v>
      </c>
      <c r="C17">
        <v>4411</v>
      </c>
      <c r="D17">
        <v>0</v>
      </c>
      <c r="E17">
        <v>0</v>
      </c>
      <c r="F17">
        <v>0</v>
      </c>
      <c r="G17">
        <v>12809</v>
      </c>
      <c r="H17">
        <v>0</v>
      </c>
    </row>
    <row r="18" spans="1:8" ht="12.75">
      <c r="A18" s="2" t="s">
        <v>356</v>
      </c>
      <c r="B18">
        <v>587</v>
      </c>
      <c r="C18">
        <v>1065</v>
      </c>
      <c r="D18">
        <v>0</v>
      </c>
      <c r="E18">
        <v>0</v>
      </c>
      <c r="F18">
        <v>0</v>
      </c>
      <c r="G18">
        <v>2025</v>
      </c>
      <c r="H18">
        <v>0</v>
      </c>
    </row>
    <row r="19" spans="1:8" ht="12.75">
      <c r="A19" s="2" t="s">
        <v>357</v>
      </c>
      <c r="B19">
        <v>738</v>
      </c>
      <c r="C19">
        <v>2222</v>
      </c>
      <c r="D19">
        <v>0</v>
      </c>
      <c r="E19">
        <v>0</v>
      </c>
      <c r="F19">
        <v>0</v>
      </c>
      <c r="G19">
        <v>2697</v>
      </c>
      <c r="H19">
        <v>0</v>
      </c>
    </row>
    <row r="20" spans="1:8" ht="12.75">
      <c r="A20" s="2" t="s">
        <v>358</v>
      </c>
      <c r="B20">
        <v>146</v>
      </c>
      <c r="C20">
        <v>0</v>
      </c>
      <c r="D20">
        <v>0</v>
      </c>
      <c r="E20">
        <v>0</v>
      </c>
      <c r="F20">
        <v>0</v>
      </c>
      <c r="G20">
        <v>550</v>
      </c>
      <c r="H20">
        <v>0</v>
      </c>
    </row>
    <row r="21" spans="1:8" ht="12.75">
      <c r="A21" s="2" t="s">
        <v>359</v>
      </c>
      <c r="B21">
        <v>960</v>
      </c>
      <c r="C21">
        <v>0</v>
      </c>
      <c r="D21">
        <v>0</v>
      </c>
      <c r="E21">
        <v>0</v>
      </c>
      <c r="F21">
        <v>0</v>
      </c>
      <c r="G21">
        <v>3016</v>
      </c>
      <c r="H21">
        <v>0</v>
      </c>
    </row>
    <row r="22" spans="1:8" ht="12.75">
      <c r="A22" s="2" t="s">
        <v>360</v>
      </c>
      <c r="B22">
        <v>298</v>
      </c>
      <c r="C22">
        <v>0</v>
      </c>
      <c r="D22">
        <v>0</v>
      </c>
      <c r="E22">
        <v>0</v>
      </c>
      <c r="F22">
        <v>0</v>
      </c>
      <c r="G22">
        <v>928</v>
      </c>
      <c r="H22">
        <v>0</v>
      </c>
    </row>
    <row r="23" spans="1:8" ht="12.75">
      <c r="A23" s="2" t="s">
        <v>361</v>
      </c>
      <c r="B23">
        <v>144</v>
      </c>
      <c r="C23">
        <v>0</v>
      </c>
      <c r="D23">
        <v>0</v>
      </c>
      <c r="E23">
        <v>0</v>
      </c>
      <c r="F23">
        <v>0</v>
      </c>
      <c r="G23">
        <v>472</v>
      </c>
      <c r="H23">
        <v>0</v>
      </c>
    </row>
    <row r="24" spans="1:8" ht="12.75">
      <c r="A24" s="2" t="s">
        <v>362</v>
      </c>
      <c r="B24">
        <v>144</v>
      </c>
      <c r="C24">
        <v>0</v>
      </c>
      <c r="D24">
        <v>0</v>
      </c>
      <c r="E24">
        <v>0</v>
      </c>
      <c r="F24">
        <v>0</v>
      </c>
      <c r="G24">
        <v>472</v>
      </c>
      <c r="H24">
        <v>0</v>
      </c>
    </row>
    <row r="25" spans="1:8" ht="12.75">
      <c r="A25" s="2" t="s">
        <v>363</v>
      </c>
      <c r="B25">
        <v>212</v>
      </c>
      <c r="C25">
        <v>0</v>
      </c>
      <c r="D25">
        <v>0</v>
      </c>
      <c r="E25">
        <v>0</v>
      </c>
      <c r="F25">
        <v>0</v>
      </c>
      <c r="G25">
        <v>708</v>
      </c>
      <c r="H25">
        <v>0</v>
      </c>
    </row>
    <row r="26" spans="1:8" ht="12.75">
      <c r="A26" s="2" t="s">
        <v>364</v>
      </c>
      <c r="B26">
        <v>139</v>
      </c>
      <c r="C26">
        <v>0</v>
      </c>
      <c r="D26">
        <v>0</v>
      </c>
      <c r="E26">
        <v>0</v>
      </c>
      <c r="F26">
        <v>0</v>
      </c>
      <c r="G26">
        <v>454</v>
      </c>
      <c r="H26">
        <v>0</v>
      </c>
    </row>
    <row r="27" spans="1:8" ht="12.75">
      <c r="A27" s="2" t="s">
        <v>366</v>
      </c>
      <c r="B27">
        <v>137</v>
      </c>
      <c r="C27">
        <v>0</v>
      </c>
      <c r="D27">
        <v>0</v>
      </c>
      <c r="E27">
        <v>0</v>
      </c>
      <c r="F27">
        <v>0</v>
      </c>
      <c r="G27">
        <v>458</v>
      </c>
      <c r="H27">
        <v>0</v>
      </c>
    </row>
    <row r="28" spans="1:8" ht="12.75">
      <c r="A28" s="2" t="s">
        <v>367</v>
      </c>
      <c r="B28">
        <v>72</v>
      </c>
      <c r="C28">
        <v>0</v>
      </c>
      <c r="D28">
        <v>0</v>
      </c>
      <c r="E28">
        <v>0</v>
      </c>
      <c r="F28">
        <v>0</v>
      </c>
      <c r="G28">
        <v>260</v>
      </c>
      <c r="H28">
        <v>0</v>
      </c>
    </row>
    <row r="29" spans="1:8" ht="12.75">
      <c r="A29" s="2" t="s">
        <v>462</v>
      </c>
      <c r="B29" s="2">
        <f aca="true" t="shared" si="0" ref="B29:H29">SUM(B7:B28)</f>
        <v>11230</v>
      </c>
      <c r="C29" s="2">
        <f t="shared" si="0"/>
        <v>9920</v>
      </c>
      <c r="D29" s="2">
        <f t="shared" si="0"/>
        <v>0</v>
      </c>
      <c r="E29" s="2">
        <f t="shared" si="0"/>
        <v>89641</v>
      </c>
      <c r="F29" s="2">
        <f t="shared" si="0"/>
        <v>22464</v>
      </c>
      <c r="G29" s="2">
        <f t="shared" si="0"/>
        <v>35722</v>
      </c>
      <c r="H29" s="2">
        <f t="shared" si="0"/>
        <v>0</v>
      </c>
    </row>
    <row r="31" ht="12.75">
      <c r="A31" s="2" t="s">
        <v>463</v>
      </c>
    </row>
    <row r="32" spans="1:14" ht="12.75">
      <c r="A32" s="2" t="s">
        <v>337</v>
      </c>
      <c r="B32" s="2" t="s">
        <v>464</v>
      </c>
      <c r="C32" s="2" t="s">
        <v>465</v>
      </c>
      <c r="D32" s="2" t="s">
        <v>466</v>
      </c>
      <c r="E32" s="2" t="s">
        <v>467</v>
      </c>
      <c r="F32" s="2" t="s">
        <v>468</v>
      </c>
      <c r="G32" s="2" t="s">
        <v>469</v>
      </c>
      <c r="H32" s="2" t="s">
        <v>470</v>
      </c>
      <c r="I32" s="2" t="s">
        <v>471</v>
      </c>
      <c r="J32" s="2" t="s">
        <v>472</v>
      </c>
      <c r="K32" s="2" t="s">
        <v>473</v>
      </c>
      <c r="L32" s="2" t="s">
        <v>474</v>
      </c>
      <c r="M32" s="2" t="s">
        <v>475</v>
      </c>
      <c r="N32" s="2" t="s">
        <v>476</v>
      </c>
    </row>
    <row r="33" spans="1:14" ht="12.75">
      <c r="A33" s="2" t="s">
        <v>397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18699</v>
      </c>
      <c r="I33">
        <v>0</v>
      </c>
      <c r="J33">
        <v>0</v>
      </c>
      <c r="K33">
        <v>0</v>
      </c>
      <c r="L33">
        <v>0</v>
      </c>
      <c r="M33">
        <v>909</v>
      </c>
      <c r="N33">
        <v>0</v>
      </c>
    </row>
    <row r="34" spans="1:14" ht="12.75">
      <c r="A34" s="2" t="s">
        <v>347</v>
      </c>
      <c r="B34">
        <v>0</v>
      </c>
      <c r="C34">
        <v>0</v>
      </c>
      <c r="D34">
        <v>0</v>
      </c>
      <c r="E34">
        <v>0</v>
      </c>
      <c r="F34">
        <v>0</v>
      </c>
      <c r="G34">
        <v>110</v>
      </c>
      <c r="H34">
        <v>0</v>
      </c>
      <c r="I34">
        <v>0</v>
      </c>
      <c r="J34">
        <v>0</v>
      </c>
      <c r="K34">
        <v>0</v>
      </c>
      <c r="L34">
        <v>0</v>
      </c>
      <c r="M34">
        <v>1982</v>
      </c>
      <c r="N34">
        <v>3062</v>
      </c>
    </row>
    <row r="35" spans="1:14" ht="12.75">
      <c r="A35" s="2" t="s">
        <v>348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288</v>
      </c>
    </row>
    <row r="36" spans="1:14" ht="12.75">
      <c r="A36" s="2" t="s">
        <v>349</v>
      </c>
      <c r="B36">
        <v>0</v>
      </c>
      <c r="C36">
        <v>0</v>
      </c>
      <c r="D36">
        <v>0</v>
      </c>
      <c r="E36">
        <v>0</v>
      </c>
      <c r="F36">
        <v>831</v>
      </c>
      <c r="G36">
        <v>80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ht="12.75">
      <c r="A37" s="2" t="s">
        <v>350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2812</v>
      </c>
    </row>
    <row r="38" spans="1:14" ht="12.75">
      <c r="A38" s="2" t="s">
        <v>351</v>
      </c>
      <c r="B38">
        <v>0</v>
      </c>
      <c r="C38">
        <v>0</v>
      </c>
      <c r="D38">
        <v>0</v>
      </c>
      <c r="E38">
        <v>0</v>
      </c>
      <c r="F38">
        <v>0</v>
      </c>
      <c r="G38">
        <v>331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569</v>
      </c>
    </row>
    <row r="39" spans="1:14" ht="12.75">
      <c r="A39" s="2" t="s">
        <v>352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2244</v>
      </c>
    </row>
    <row r="40" spans="1:14" ht="12.75">
      <c r="A40" s="2" t="s">
        <v>353</v>
      </c>
      <c r="B40">
        <v>0</v>
      </c>
      <c r="C40">
        <v>0</v>
      </c>
      <c r="D40">
        <v>0</v>
      </c>
      <c r="E40">
        <v>120</v>
      </c>
      <c r="F40">
        <v>3378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4451</v>
      </c>
    </row>
    <row r="41" spans="1:14" ht="12.75">
      <c r="A41" s="2" t="s">
        <v>354</v>
      </c>
      <c r="B41">
        <v>0</v>
      </c>
      <c r="C41">
        <v>2762</v>
      </c>
      <c r="D41">
        <v>0</v>
      </c>
      <c r="E41">
        <v>0</v>
      </c>
      <c r="F41">
        <v>904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735</v>
      </c>
      <c r="N41">
        <v>3056</v>
      </c>
    </row>
    <row r="42" spans="1:14" ht="12.75">
      <c r="A42" s="2" t="s">
        <v>355</v>
      </c>
      <c r="B42">
        <v>0</v>
      </c>
      <c r="C42">
        <v>11972</v>
      </c>
      <c r="D42">
        <v>0</v>
      </c>
      <c r="E42">
        <v>300</v>
      </c>
      <c r="F42">
        <v>17983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117</v>
      </c>
      <c r="N42">
        <v>16081</v>
      </c>
    </row>
    <row r="43" spans="1:14" ht="12.75">
      <c r="A43" s="2" t="s">
        <v>356</v>
      </c>
      <c r="B43">
        <v>0</v>
      </c>
      <c r="C43">
        <v>1419</v>
      </c>
      <c r="D43">
        <v>0</v>
      </c>
      <c r="E43">
        <v>0</v>
      </c>
      <c r="F43">
        <v>868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2.75">
      <c r="A44" s="2" t="s">
        <v>357</v>
      </c>
      <c r="B44">
        <v>0</v>
      </c>
      <c r="C44">
        <v>5801</v>
      </c>
      <c r="D44">
        <v>0</v>
      </c>
      <c r="E44">
        <v>0</v>
      </c>
      <c r="F44">
        <v>2208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39</v>
      </c>
      <c r="N44">
        <v>2038</v>
      </c>
    </row>
    <row r="45" spans="1:14" ht="12.75">
      <c r="A45" s="2" t="s">
        <v>358</v>
      </c>
      <c r="B45">
        <v>0</v>
      </c>
      <c r="C45">
        <v>1686</v>
      </c>
      <c r="D45">
        <v>0</v>
      </c>
      <c r="E45">
        <v>0</v>
      </c>
      <c r="F45">
        <v>346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480</v>
      </c>
      <c r="N45">
        <v>1160</v>
      </c>
    </row>
    <row r="46" spans="1:14" ht="12.75">
      <c r="A46" s="2" t="s">
        <v>359</v>
      </c>
      <c r="B46">
        <v>0</v>
      </c>
      <c r="C46">
        <v>3487</v>
      </c>
      <c r="D46">
        <v>0</v>
      </c>
      <c r="E46">
        <v>73</v>
      </c>
      <c r="F46">
        <v>3220</v>
      </c>
      <c r="G46">
        <v>86</v>
      </c>
      <c r="H46">
        <v>0</v>
      </c>
      <c r="I46">
        <v>0</v>
      </c>
      <c r="J46">
        <v>0</v>
      </c>
      <c r="K46">
        <v>0</v>
      </c>
      <c r="L46">
        <v>0</v>
      </c>
      <c r="M46">
        <v>357</v>
      </c>
      <c r="N46">
        <v>2886</v>
      </c>
    </row>
    <row r="47" spans="1:14" ht="12.75">
      <c r="A47" s="2" t="s">
        <v>360</v>
      </c>
      <c r="B47">
        <v>0</v>
      </c>
      <c r="C47">
        <v>0</v>
      </c>
      <c r="D47">
        <v>0</v>
      </c>
      <c r="E47">
        <v>0</v>
      </c>
      <c r="F47">
        <v>607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127</v>
      </c>
      <c r="N47">
        <v>2017</v>
      </c>
    </row>
    <row r="48" spans="1:14" ht="12.75">
      <c r="A48" s="2" t="s">
        <v>361</v>
      </c>
      <c r="B48">
        <v>0</v>
      </c>
      <c r="C48">
        <v>0</v>
      </c>
      <c r="D48">
        <v>0</v>
      </c>
      <c r="E48">
        <v>0</v>
      </c>
      <c r="F48">
        <v>366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55</v>
      </c>
      <c r="N48">
        <v>1102</v>
      </c>
    </row>
    <row r="49" spans="1:14" ht="12.75">
      <c r="A49" s="2" t="s">
        <v>362</v>
      </c>
      <c r="B49">
        <v>0</v>
      </c>
      <c r="C49">
        <v>1694</v>
      </c>
      <c r="D49">
        <v>0</v>
      </c>
      <c r="E49">
        <v>0</v>
      </c>
      <c r="F49">
        <v>439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65</v>
      </c>
      <c r="N49">
        <v>1252</v>
      </c>
    </row>
    <row r="50" spans="1:14" ht="12.75">
      <c r="A50" s="2" t="s">
        <v>363</v>
      </c>
      <c r="B50">
        <v>0</v>
      </c>
      <c r="C50">
        <v>0</v>
      </c>
      <c r="D50">
        <v>0</v>
      </c>
      <c r="E50">
        <v>0</v>
      </c>
      <c r="F50">
        <v>311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97</v>
      </c>
      <c r="N50">
        <v>706</v>
      </c>
    </row>
    <row r="51" spans="1:14" ht="12.75">
      <c r="A51" s="2" t="s">
        <v>364</v>
      </c>
      <c r="B51">
        <v>0</v>
      </c>
      <c r="C51">
        <v>0</v>
      </c>
      <c r="D51">
        <v>0</v>
      </c>
      <c r="E51">
        <v>0</v>
      </c>
      <c r="F51">
        <v>366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62</v>
      </c>
      <c r="N51">
        <v>0</v>
      </c>
    </row>
    <row r="52" spans="1:14" ht="12.75">
      <c r="A52" s="2" t="s">
        <v>366</v>
      </c>
      <c r="B52">
        <v>0</v>
      </c>
      <c r="C52">
        <v>0</v>
      </c>
      <c r="D52">
        <v>0</v>
      </c>
      <c r="E52">
        <v>0</v>
      </c>
      <c r="F52">
        <v>208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63</v>
      </c>
      <c r="N52">
        <v>0</v>
      </c>
    </row>
    <row r="53" spans="1:14" ht="12.75">
      <c r="A53" s="2" t="s">
        <v>367</v>
      </c>
      <c r="B53">
        <v>0</v>
      </c>
      <c r="C53">
        <v>0</v>
      </c>
      <c r="D53">
        <v>0</v>
      </c>
      <c r="E53">
        <v>0</v>
      </c>
      <c r="F53">
        <v>138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36</v>
      </c>
      <c r="N53">
        <v>0</v>
      </c>
    </row>
    <row r="54" spans="1:14" ht="12.75">
      <c r="A54" s="2" t="s">
        <v>462</v>
      </c>
      <c r="B54" s="2">
        <f aca="true" t="shared" si="1" ref="B54:N54">SUM(B33:B53)</f>
        <v>0</v>
      </c>
      <c r="C54" s="2">
        <f t="shared" si="1"/>
        <v>28821</v>
      </c>
      <c r="D54" s="2">
        <f t="shared" si="1"/>
        <v>0</v>
      </c>
      <c r="E54" s="2">
        <f t="shared" si="1"/>
        <v>493</v>
      </c>
      <c r="F54" s="2">
        <f t="shared" si="1"/>
        <v>32173</v>
      </c>
      <c r="G54" s="2">
        <f t="shared" si="1"/>
        <v>607</v>
      </c>
      <c r="H54" s="2">
        <f t="shared" si="1"/>
        <v>18699</v>
      </c>
      <c r="I54" s="2">
        <f t="shared" si="1"/>
        <v>0</v>
      </c>
      <c r="J54" s="2">
        <f t="shared" si="1"/>
        <v>0</v>
      </c>
      <c r="K54" s="2">
        <f t="shared" si="1"/>
        <v>0</v>
      </c>
      <c r="L54" s="2">
        <f t="shared" si="1"/>
        <v>0</v>
      </c>
      <c r="M54" s="2">
        <f t="shared" si="1"/>
        <v>5124</v>
      </c>
      <c r="N54" s="2">
        <f t="shared" si="1"/>
        <v>43724</v>
      </c>
    </row>
    <row r="57" ht="12.75">
      <c r="A57" s="2" t="s">
        <v>477</v>
      </c>
    </row>
    <row r="58" spans="1:2" ht="12.75">
      <c r="A58" s="2" t="s">
        <v>397</v>
      </c>
      <c r="B58" s="2">
        <f>SUM(B7:H7,SUM(B33:N33))</f>
        <v>40792</v>
      </c>
    </row>
    <row r="59" spans="1:2" ht="12.75">
      <c r="A59" s="2" t="s">
        <v>346</v>
      </c>
      <c r="B59" s="2">
        <f>SUM(B8:H8)</f>
        <v>20469</v>
      </c>
    </row>
    <row r="60" spans="1:2" ht="12.75">
      <c r="A60" s="2" t="s">
        <v>347</v>
      </c>
      <c r="B60" s="2">
        <f aca="true" t="shared" si="2" ref="B60:B79">SUM(B9:H9,SUM(B34:N34))</f>
        <v>26241</v>
      </c>
    </row>
    <row r="61" spans="1:2" ht="12.75">
      <c r="A61" s="2" t="s">
        <v>348</v>
      </c>
      <c r="B61" s="2">
        <f t="shared" si="2"/>
        <v>8688</v>
      </c>
    </row>
    <row r="62" spans="1:2" ht="12.75">
      <c r="A62" s="2" t="s">
        <v>349</v>
      </c>
      <c r="B62" s="2">
        <f t="shared" si="2"/>
        <v>28018</v>
      </c>
    </row>
    <row r="63" spans="1:2" ht="12.75">
      <c r="A63" s="2" t="s">
        <v>350</v>
      </c>
      <c r="B63" s="2">
        <f t="shared" si="2"/>
        <v>3625</v>
      </c>
    </row>
    <row r="64" spans="1:2" ht="12.75">
      <c r="A64" s="2" t="s">
        <v>351</v>
      </c>
      <c r="B64" s="2">
        <f t="shared" si="2"/>
        <v>13692</v>
      </c>
    </row>
    <row r="65" spans="1:2" ht="12.75">
      <c r="A65" s="2" t="s">
        <v>352</v>
      </c>
      <c r="B65" s="2">
        <f t="shared" si="2"/>
        <v>3050</v>
      </c>
    </row>
    <row r="66" spans="1:2" ht="12.75">
      <c r="A66" s="2" t="s">
        <v>353</v>
      </c>
      <c r="B66" s="2">
        <f t="shared" si="2"/>
        <v>21613</v>
      </c>
    </row>
    <row r="67" spans="1:2" ht="12.75">
      <c r="A67" s="2" t="s">
        <v>354</v>
      </c>
      <c r="B67" s="2">
        <f t="shared" si="2"/>
        <v>10132</v>
      </c>
    </row>
    <row r="68" spans="1:2" ht="12.75">
      <c r="A68" s="2" t="s">
        <v>355</v>
      </c>
      <c r="B68" s="2">
        <f t="shared" si="2"/>
        <v>67529</v>
      </c>
    </row>
    <row r="69" spans="1:2" ht="12.75">
      <c r="A69" s="2" t="s">
        <v>356</v>
      </c>
      <c r="B69" s="2">
        <f t="shared" si="2"/>
        <v>5964</v>
      </c>
    </row>
    <row r="70" spans="1:2" ht="12.75">
      <c r="A70" s="2" t="s">
        <v>357</v>
      </c>
      <c r="B70" s="2">
        <f t="shared" si="2"/>
        <v>15743</v>
      </c>
    </row>
    <row r="71" spans="1:2" ht="12.75">
      <c r="A71" s="2" t="s">
        <v>358</v>
      </c>
      <c r="B71" s="2">
        <f t="shared" si="2"/>
        <v>4368</v>
      </c>
    </row>
    <row r="72" spans="1:2" ht="12.75">
      <c r="A72" s="2" t="s">
        <v>359</v>
      </c>
      <c r="B72" s="2">
        <f t="shared" si="2"/>
        <v>14085</v>
      </c>
    </row>
    <row r="73" spans="1:2" ht="12.75">
      <c r="A73" s="2" t="s">
        <v>360</v>
      </c>
      <c r="B73" s="2">
        <f t="shared" si="2"/>
        <v>3977</v>
      </c>
    </row>
    <row r="74" spans="1:2" ht="12.75">
      <c r="A74" s="2" t="s">
        <v>361</v>
      </c>
      <c r="B74" s="2">
        <f t="shared" si="2"/>
        <v>2139</v>
      </c>
    </row>
    <row r="75" spans="1:2" ht="12.75">
      <c r="A75" s="2" t="s">
        <v>362</v>
      </c>
      <c r="B75" s="2">
        <f t="shared" si="2"/>
        <v>4066</v>
      </c>
    </row>
    <row r="76" spans="1:2" ht="12.75">
      <c r="A76" s="2" t="s">
        <v>363</v>
      </c>
      <c r="B76" s="2">
        <f t="shared" si="2"/>
        <v>2034</v>
      </c>
    </row>
    <row r="77" spans="1:2" ht="12.75">
      <c r="A77" s="2" t="s">
        <v>364</v>
      </c>
      <c r="B77" s="2">
        <f t="shared" si="2"/>
        <v>1021</v>
      </c>
    </row>
    <row r="78" spans="1:2" ht="12.75">
      <c r="A78" s="2" t="s">
        <v>366</v>
      </c>
      <c r="B78" s="2">
        <f t="shared" si="2"/>
        <v>866</v>
      </c>
    </row>
    <row r="79" spans="1:2" ht="12.75">
      <c r="A79" s="2" t="s">
        <v>367</v>
      </c>
      <c r="B79" s="2">
        <f t="shared" si="2"/>
        <v>506</v>
      </c>
    </row>
    <row r="80" spans="1:2" ht="12.75">
      <c r="A80" s="2" t="s">
        <v>462</v>
      </c>
      <c r="B80" s="2">
        <f>SUM(B58:B79)</f>
        <v>298618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478</v>
      </c>
    </row>
    <row r="5" ht="12.75">
      <c r="A5" s="2" t="s">
        <v>479</v>
      </c>
    </row>
    <row r="6" spans="1:2" ht="12.75">
      <c r="A6" s="2" t="s">
        <v>480</v>
      </c>
      <c r="B6" s="2" t="s">
        <v>452</v>
      </c>
    </row>
    <row r="7" spans="1:2" ht="15.75">
      <c r="A7" t="s">
        <v>481</v>
      </c>
      <c r="B7" s="3">
        <v>21328</v>
      </c>
    </row>
    <row r="8" spans="1:2" ht="15.75">
      <c r="A8" t="s">
        <v>482</v>
      </c>
      <c r="B8" s="3">
        <v>27711</v>
      </c>
    </row>
    <row r="9" spans="1:2" ht="15.75">
      <c r="A9" t="s">
        <v>483</v>
      </c>
      <c r="B9" s="3">
        <v>10475</v>
      </c>
    </row>
    <row r="10" spans="1:2" ht="15.75">
      <c r="A10" t="s">
        <v>484</v>
      </c>
      <c r="B10" s="3">
        <v>4096</v>
      </c>
    </row>
    <row r="11" spans="1:2" ht="15.75">
      <c r="A11" t="s">
        <v>485</v>
      </c>
      <c r="B11" s="3">
        <v>59753</v>
      </c>
    </row>
    <row r="12" spans="1:2" ht="15.75">
      <c r="A12" t="s">
        <v>486</v>
      </c>
      <c r="B12" s="3">
        <v>859</v>
      </c>
    </row>
    <row r="13" spans="1:2" ht="15.75">
      <c r="A13" t="s">
        <v>487</v>
      </c>
      <c r="B13" s="3">
        <v>67814</v>
      </c>
    </row>
    <row r="14" spans="1:2" ht="15.75">
      <c r="A14" t="s">
        <v>488</v>
      </c>
      <c r="B14" s="3">
        <v>1074</v>
      </c>
    </row>
    <row r="15" spans="1:2" ht="15.75">
      <c r="A15" t="s">
        <v>489</v>
      </c>
      <c r="B15" s="3">
        <v>198</v>
      </c>
    </row>
    <row r="16" spans="1:2" ht="15.75">
      <c r="A16" t="s">
        <v>490</v>
      </c>
      <c r="B16" s="3">
        <v>532309</v>
      </c>
    </row>
    <row r="17" spans="1:2" ht="15.75">
      <c r="A17" t="s">
        <v>491</v>
      </c>
      <c r="B17" s="3">
        <v>138027</v>
      </c>
    </row>
    <row r="18" spans="1:2" ht="15.75">
      <c r="A18" t="s">
        <v>492</v>
      </c>
      <c r="B18" s="3">
        <v>38609</v>
      </c>
    </row>
    <row r="19" spans="1:2" ht="15.75">
      <c r="A19" t="s">
        <v>493</v>
      </c>
      <c r="B19" s="3">
        <v>27635</v>
      </c>
    </row>
    <row r="21" spans="1:2" ht="12.75">
      <c r="A21" s="2" t="s">
        <v>343</v>
      </c>
      <c r="B21" s="5">
        <v>797400</v>
      </c>
    </row>
    <row r="22" spans="1:2" ht="15.75">
      <c r="A22" t="s">
        <v>494</v>
      </c>
      <c r="B22" s="3" t="s">
        <v>495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496</v>
      </c>
    </row>
    <row r="5" ht="12.75">
      <c r="A5" s="2" t="s">
        <v>497</v>
      </c>
    </row>
    <row r="6" spans="1:2" ht="12.75">
      <c r="A6" s="2" t="s">
        <v>480</v>
      </c>
      <c r="B6" s="2" t="s">
        <v>498</v>
      </c>
    </row>
    <row r="7" spans="2:3" ht="12.75">
      <c r="B7" t="s">
        <v>499</v>
      </c>
      <c r="C7" t="s">
        <v>500</v>
      </c>
    </row>
    <row r="8" spans="1:3" ht="15">
      <c r="A8" s="9" t="s">
        <v>501</v>
      </c>
      <c r="B8" s="9" t="s">
        <v>11</v>
      </c>
      <c r="C8" s="9" t="s">
        <v>11</v>
      </c>
    </row>
    <row r="9" spans="1:3" ht="12.75">
      <c r="A9" s="2" t="s">
        <v>502</v>
      </c>
      <c r="B9" s="2" t="s">
        <v>11</v>
      </c>
      <c r="C9" s="2" t="s">
        <v>11</v>
      </c>
    </row>
    <row r="10" spans="1:3" ht="12.75">
      <c r="A10" t="s">
        <v>503</v>
      </c>
      <c r="B10" s="4">
        <v>192573</v>
      </c>
      <c r="C10" s="4">
        <v>0</v>
      </c>
    </row>
    <row r="11" spans="1:3" ht="12.75">
      <c r="A11" t="s">
        <v>504</v>
      </c>
      <c r="B11" s="4">
        <v>19125</v>
      </c>
      <c r="C11" s="4">
        <v>0</v>
      </c>
    </row>
    <row r="12" spans="1:3" ht="12.75">
      <c r="A12" t="s">
        <v>505</v>
      </c>
      <c r="B12" s="4">
        <v>8396</v>
      </c>
      <c r="C12" s="4">
        <v>0</v>
      </c>
    </row>
    <row r="13" spans="1:3" ht="12.75">
      <c r="A13" t="s">
        <v>506</v>
      </c>
      <c r="B13" s="4">
        <v>10959</v>
      </c>
      <c r="C13" s="4">
        <v>0</v>
      </c>
    </row>
    <row r="14" spans="1:3" ht="12.75">
      <c r="A14" t="s">
        <v>507</v>
      </c>
      <c r="B14" s="4">
        <v>3150</v>
      </c>
      <c r="C14" s="4">
        <v>0</v>
      </c>
    </row>
    <row r="15" spans="1:3" ht="12.75">
      <c r="A15" t="s">
        <v>508</v>
      </c>
      <c r="B15" s="4">
        <v>-6415</v>
      </c>
      <c r="C15" s="4">
        <v>0</v>
      </c>
    </row>
    <row r="16" spans="1:3" ht="12.75">
      <c r="A16" t="s">
        <v>509</v>
      </c>
      <c r="B16" s="4">
        <v>-3260</v>
      </c>
      <c r="C16" s="4">
        <v>0</v>
      </c>
    </row>
    <row r="17" spans="1:3" ht="12.75">
      <c r="A17" t="s">
        <v>510</v>
      </c>
      <c r="B17" s="4" t="s">
        <v>511</v>
      </c>
      <c r="C17" s="4" t="s">
        <v>191</v>
      </c>
    </row>
    <row r="18" spans="1:3" ht="12.75">
      <c r="A18" s="2" t="s">
        <v>512</v>
      </c>
      <c r="B18" s="2" t="s">
        <v>11</v>
      </c>
      <c r="C18" s="2" t="s">
        <v>11</v>
      </c>
    </row>
    <row r="19" spans="1:3" ht="12.75">
      <c r="A19" t="s">
        <v>513</v>
      </c>
      <c r="B19" s="4">
        <v>5000</v>
      </c>
      <c r="C19" s="4">
        <v>0</v>
      </c>
    </row>
    <row r="20" spans="1:3" ht="12.75">
      <c r="A20" t="s">
        <v>514</v>
      </c>
      <c r="B20" s="4">
        <v>8550</v>
      </c>
      <c r="C20" s="4">
        <v>0</v>
      </c>
    </row>
    <row r="21" spans="1:3" ht="12.75">
      <c r="A21" t="s">
        <v>515</v>
      </c>
      <c r="B21" s="4">
        <v>4000</v>
      </c>
      <c r="C21" s="4">
        <v>0</v>
      </c>
    </row>
    <row r="22" spans="1:3" ht="12.75">
      <c r="A22" t="s">
        <v>516</v>
      </c>
      <c r="B22" s="4">
        <v>4701</v>
      </c>
      <c r="C22" s="4">
        <v>0</v>
      </c>
    </row>
    <row r="23" spans="1:3" ht="12.75">
      <c r="A23" t="s">
        <v>517</v>
      </c>
      <c r="B23" s="4">
        <v>75310</v>
      </c>
      <c r="C23" s="4">
        <v>0</v>
      </c>
    </row>
    <row r="24" spans="1:3" ht="12.75">
      <c r="A24" t="s">
        <v>518</v>
      </c>
      <c r="B24" s="4">
        <v>2420</v>
      </c>
      <c r="C24" s="4">
        <v>0</v>
      </c>
    </row>
    <row r="25" spans="1:3" ht="12.75">
      <c r="A25" t="s">
        <v>519</v>
      </c>
      <c r="B25" s="4">
        <v>400</v>
      </c>
      <c r="C25" s="4">
        <v>0</v>
      </c>
    </row>
    <row r="26" spans="1:3" ht="12.75">
      <c r="A26" t="s">
        <v>520</v>
      </c>
      <c r="B26" s="4" t="s">
        <v>521</v>
      </c>
      <c r="C26" s="4" t="s">
        <v>191</v>
      </c>
    </row>
    <row r="27" spans="1:3" ht="12.75">
      <c r="A27" t="s">
        <v>522</v>
      </c>
      <c r="B27" s="4" t="s">
        <v>523</v>
      </c>
      <c r="C27" s="4" t="s">
        <v>191</v>
      </c>
    </row>
    <row r="28" spans="1:3" ht="15">
      <c r="A28" s="9" t="s">
        <v>501</v>
      </c>
      <c r="B28" s="9" t="s">
        <v>11</v>
      </c>
      <c r="C28" s="9" t="s">
        <v>11</v>
      </c>
    </row>
    <row r="29" spans="1:3" ht="12.75">
      <c r="A29" s="2" t="s">
        <v>524</v>
      </c>
      <c r="B29" s="2" t="s">
        <v>11</v>
      </c>
      <c r="C29" s="2" t="s">
        <v>11</v>
      </c>
    </row>
    <row r="30" spans="1:3" ht="12.75">
      <c r="A30" t="s">
        <v>525</v>
      </c>
      <c r="B30" s="4">
        <v>0</v>
      </c>
      <c r="C30" s="4">
        <v>28512</v>
      </c>
    </row>
    <row r="31" spans="1:3" ht="12.75">
      <c r="A31" t="s">
        <v>526</v>
      </c>
      <c r="B31" s="4">
        <v>0</v>
      </c>
      <c r="C31" s="4">
        <v>149444</v>
      </c>
    </row>
    <row r="32" spans="1:3" ht="12.75">
      <c r="A32" t="s">
        <v>527</v>
      </c>
      <c r="B32" s="4">
        <v>0</v>
      </c>
      <c r="C32" s="4">
        <v>80970</v>
      </c>
    </row>
    <row r="33" spans="1:3" ht="12.75">
      <c r="A33" t="s">
        <v>528</v>
      </c>
      <c r="B33" s="4">
        <v>0</v>
      </c>
      <c r="C33" s="4">
        <v>1453</v>
      </c>
    </row>
    <row r="34" spans="1:3" ht="12.75">
      <c r="A34" t="s">
        <v>529</v>
      </c>
      <c r="B34" s="4">
        <v>0</v>
      </c>
      <c r="C34" s="4">
        <v>30550</v>
      </c>
    </row>
    <row r="35" spans="1:3" ht="12.75">
      <c r="A35" t="s">
        <v>530</v>
      </c>
      <c r="B35" s="4" t="s">
        <v>191</v>
      </c>
      <c r="C35" s="4" t="s">
        <v>531</v>
      </c>
    </row>
    <row r="36" spans="1:3" ht="12.75">
      <c r="A36" s="2" t="s">
        <v>532</v>
      </c>
      <c r="B36" s="2" t="s">
        <v>11</v>
      </c>
      <c r="C36" s="2" t="s">
        <v>11</v>
      </c>
    </row>
    <row r="37" spans="1:3" ht="12.75">
      <c r="A37" t="s">
        <v>533</v>
      </c>
      <c r="B37" s="4">
        <v>0</v>
      </c>
      <c r="C37" s="4">
        <v>850</v>
      </c>
    </row>
    <row r="38" spans="1:3" ht="12.75">
      <c r="A38" t="s">
        <v>534</v>
      </c>
      <c r="B38" s="4">
        <v>0</v>
      </c>
      <c r="C38" s="4">
        <v>33130</v>
      </c>
    </row>
    <row r="39" spans="1:3" ht="12.75">
      <c r="A39" t="s">
        <v>535</v>
      </c>
      <c r="B39" s="4" t="s">
        <v>191</v>
      </c>
      <c r="C39" s="4" t="s">
        <v>536</v>
      </c>
    </row>
    <row r="40" spans="1:3" ht="12.75">
      <c r="A40" t="s">
        <v>522</v>
      </c>
      <c r="B40" s="4" t="s">
        <v>191</v>
      </c>
      <c r="C40" s="4" t="s">
        <v>523</v>
      </c>
    </row>
    <row r="41" spans="1:3" ht="12.75">
      <c r="A41" s="2" t="s">
        <v>462</v>
      </c>
      <c r="B41" s="6">
        <f>SUM(B8:B40)</f>
        <v>324909</v>
      </c>
      <c r="C41" s="6">
        <f>SUM(C8:C40)</f>
        <v>324909</v>
      </c>
    </row>
    <row r="44" ht="12.75">
      <c r="A44" s="2" t="s">
        <v>537</v>
      </c>
    </row>
    <row r="45" spans="1:2" ht="12.75">
      <c r="A45" s="2" t="s">
        <v>480</v>
      </c>
      <c r="B45" s="2" t="s">
        <v>498</v>
      </c>
    </row>
    <row r="46" spans="2:3" ht="12.75">
      <c r="B46" t="s">
        <v>499</v>
      </c>
      <c r="C46" t="s">
        <v>500</v>
      </c>
    </row>
    <row r="47" spans="1:3" ht="15">
      <c r="A47" s="9" t="s">
        <v>538</v>
      </c>
      <c r="B47" s="9" t="s">
        <v>11</v>
      </c>
      <c r="C47" s="9" t="s">
        <v>11</v>
      </c>
    </row>
    <row r="48" spans="1:3" ht="12.75">
      <c r="A48" s="2" t="s">
        <v>502</v>
      </c>
      <c r="B48" s="2" t="s">
        <v>11</v>
      </c>
      <c r="C48" s="2" t="s">
        <v>11</v>
      </c>
    </row>
    <row r="49" spans="1:3" ht="12.75">
      <c r="A49" t="s">
        <v>539</v>
      </c>
      <c r="B49" s="4">
        <v>11605</v>
      </c>
      <c r="C49" s="4">
        <v>0</v>
      </c>
    </row>
    <row r="50" spans="1:3" ht="12.75">
      <c r="A50" t="s">
        <v>540</v>
      </c>
      <c r="B50" s="4">
        <v>145</v>
      </c>
      <c r="C50" s="4">
        <v>0</v>
      </c>
    </row>
    <row r="51" spans="1:3" ht="12.75">
      <c r="A51" t="s">
        <v>541</v>
      </c>
      <c r="B51" s="4">
        <v>1151</v>
      </c>
      <c r="C51" s="4">
        <v>0</v>
      </c>
    </row>
    <row r="52" spans="1:3" ht="12.75">
      <c r="A52" t="s">
        <v>542</v>
      </c>
      <c r="B52" s="4">
        <v>1617</v>
      </c>
      <c r="C52" s="4">
        <v>0</v>
      </c>
    </row>
    <row r="53" spans="1:3" ht="12.75">
      <c r="A53" t="s">
        <v>543</v>
      </c>
      <c r="B53" s="4">
        <v>1365</v>
      </c>
      <c r="C53" s="4">
        <v>0</v>
      </c>
    </row>
    <row r="54" spans="1:3" ht="12.75">
      <c r="A54" t="s">
        <v>544</v>
      </c>
      <c r="B54" s="4">
        <v>1118</v>
      </c>
      <c r="C54" s="4">
        <v>0</v>
      </c>
    </row>
    <row r="55" spans="1:3" ht="12.75">
      <c r="A55" t="s">
        <v>545</v>
      </c>
      <c r="B55" s="4">
        <v>5593</v>
      </c>
      <c r="C55" s="4">
        <v>0</v>
      </c>
    </row>
    <row r="56" spans="1:3" ht="12.75">
      <c r="A56" t="s">
        <v>546</v>
      </c>
      <c r="B56" s="4" t="s">
        <v>547</v>
      </c>
      <c r="C56" s="4" t="s">
        <v>191</v>
      </c>
    </row>
    <row r="57" spans="1:3" ht="12.75">
      <c r="A57" s="2" t="s">
        <v>512</v>
      </c>
      <c r="B57" s="2" t="s">
        <v>11</v>
      </c>
      <c r="C57" s="2" t="s">
        <v>11</v>
      </c>
    </row>
    <row r="58" spans="1:3" ht="12.75">
      <c r="A58" t="s">
        <v>548</v>
      </c>
      <c r="B58" s="4">
        <v>140</v>
      </c>
      <c r="C58" s="4">
        <v>0</v>
      </c>
    </row>
    <row r="59" spans="1:3" ht="12.75">
      <c r="A59" t="s">
        <v>549</v>
      </c>
      <c r="B59" s="4" t="s">
        <v>550</v>
      </c>
      <c r="C59" s="4" t="s">
        <v>191</v>
      </c>
    </row>
    <row r="60" spans="1:3" ht="12.75">
      <c r="A60" t="s">
        <v>551</v>
      </c>
      <c r="B60" s="4" t="s">
        <v>552</v>
      </c>
      <c r="C60" s="4" t="s">
        <v>191</v>
      </c>
    </row>
    <row r="61" spans="1:3" ht="15">
      <c r="A61" s="9" t="s">
        <v>538</v>
      </c>
      <c r="B61" s="9" t="s">
        <v>11</v>
      </c>
      <c r="C61" s="9" t="s">
        <v>11</v>
      </c>
    </row>
    <row r="62" spans="1:3" ht="12.75">
      <c r="A62" s="2" t="s">
        <v>524</v>
      </c>
      <c r="B62" s="2" t="s">
        <v>11</v>
      </c>
      <c r="C62" s="2" t="s">
        <v>11</v>
      </c>
    </row>
    <row r="63" spans="1:3" ht="12.75">
      <c r="A63" t="s">
        <v>458</v>
      </c>
      <c r="B63" s="4">
        <v>0</v>
      </c>
      <c r="C63" s="4">
        <v>17089</v>
      </c>
    </row>
    <row r="64" spans="1:3" ht="12.75">
      <c r="A64" t="s">
        <v>459</v>
      </c>
      <c r="B64" s="4">
        <v>0</v>
      </c>
      <c r="C64" s="4">
        <v>5645</v>
      </c>
    </row>
    <row r="65" spans="1:3" ht="12.75">
      <c r="A65" t="s">
        <v>553</v>
      </c>
      <c r="B65" s="4" t="s">
        <v>191</v>
      </c>
      <c r="C65" s="4" t="s">
        <v>552</v>
      </c>
    </row>
    <row r="66" spans="1:3" ht="12.75">
      <c r="A66" t="s">
        <v>551</v>
      </c>
      <c r="B66" s="4" t="s">
        <v>191</v>
      </c>
      <c r="C66" s="4" t="s">
        <v>552</v>
      </c>
    </row>
    <row r="67" spans="1:3" ht="12.75">
      <c r="A67" s="2" t="s">
        <v>462</v>
      </c>
      <c r="B67" s="6">
        <f>SUM(B47:B66)</f>
        <v>22734</v>
      </c>
      <c r="C67" s="6">
        <f>SUM(C47:C66)</f>
        <v>22734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554</v>
      </c>
    </row>
    <row r="6" spans="1:5" ht="12.75">
      <c r="A6" s="2" t="s">
        <v>555</v>
      </c>
      <c r="B6" s="2" t="s">
        <v>556</v>
      </c>
      <c r="C6" s="2" t="s">
        <v>557</v>
      </c>
      <c r="D6" s="2" t="s">
        <v>558</v>
      </c>
      <c r="E6" s="2" t="s">
        <v>559</v>
      </c>
    </row>
    <row r="7" spans="1:5" ht="12.75">
      <c r="A7" t="s">
        <v>560</v>
      </c>
      <c r="B7" t="s">
        <v>561</v>
      </c>
      <c r="C7" t="s">
        <v>562</v>
      </c>
      <c r="D7" t="s">
        <v>191</v>
      </c>
      <c r="E7" t="s">
        <v>563</v>
      </c>
    </row>
    <row r="8" spans="1:2" ht="12.75">
      <c r="A8" t="s">
        <v>564</v>
      </c>
      <c r="B8" t="s">
        <v>565</v>
      </c>
    </row>
    <row r="9" spans="1:2" ht="12.75">
      <c r="A9" t="s">
        <v>566</v>
      </c>
      <c r="B9" t="s">
        <v>567</v>
      </c>
    </row>
    <row r="10" spans="1:5" ht="12.75">
      <c r="A10" t="s">
        <v>568</v>
      </c>
      <c r="B10" t="s">
        <v>191</v>
      </c>
      <c r="C10" t="s">
        <v>191</v>
      </c>
      <c r="D10" t="s">
        <v>191</v>
      </c>
    </row>
    <row r="11" spans="1:5" ht="12.75">
      <c r="A11" t="s">
        <v>569</v>
      </c>
      <c r="B11" t="s">
        <v>570</v>
      </c>
      <c r="C11" t="s">
        <v>571</v>
      </c>
      <c r="D11" t="s">
        <v>191</v>
      </c>
      <c r="E11" t="s">
        <v>572</v>
      </c>
    </row>
    <row r="12" spans="1:5" ht="12.75">
      <c r="A12" t="s">
        <v>573</v>
      </c>
      <c r="B12" t="s">
        <v>574</v>
      </c>
      <c r="C12" t="s">
        <v>574</v>
      </c>
      <c r="D12" t="s">
        <v>191</v>
      </c>
    </row>
    <row r="13" spans="1:5" ht="12.75">
      <c r="A13" t="s">
        <v>575</v>
      </c>
      <c r="B13" t="s">
        <v>191</v>
      </c>
      <c r="C13" t="s">
        <v>191</v>
      </c>
      <c r="D13" t="s">
        <v>191</v>
      </c>
    </row>
    <row r="14" spans="1:5" ht="12.75">
      <c r="A14" t="s">
        <v>576</v>
      </c>
      <c r="B14" t="s">
        <v>191</v>
      </c>
      <c r="C14" t="s">
        <v>191</v>
      </c>
      <c r="D14" t="s">
        <v>191</v>
      </c>
    </row>
    <row r="15" spans="1:5" ht="12.75">
      <c r="A15" t="s">
        <v>577</v>
      </c>
      <c r="B15" t="s">
        <v>191</v>
      </c>
      <c r="C15" t="s">
        <v>191</v>
      </c>
      <c r="D15" t="s">
        <v>191</v>
      </c>
    </row>
    <row r="16" spans="1:5" ht="12.75">
      <c r="A16" t="s">
        <v>578</v>
      </c>
      <c r="B16" t="s">
        <v>579</v>
      </c>
      <c r="C16" t="s">
        <v>191</v>
      </c>
      <c r="D16" t="s">
        <v>191</v>
      </c>
      <c r="E16" t="s">
        <v>580</v>
      </c>
    </row>
    <row r="17" spans="1:5" ht="12.75">
      <c r="A17" t="s">
        <v>581</v>
      </c>
      <c r="B17" t="s">
        <v>191</v>
      </c>
      <c r="C17" t="s">
        <v>191</v>
      </c>
      <c r="D17" t="s">
        <v>191</v>
      </c>
    </row>
    <row r="18" spans="1:5" ht="12.75">
      <c r="A18" t="s">
        <v>582</v>
      </c>
      <c r="B18" t="s">
        <v>583</v>
      </c>
      <c r="C18" t="s">
        <v>584</v>
      </c>
      <c r="D18" t="s">
        <v>191</v>
      </c>
      <c r="E18" t="s">
        <v>585</v>
      </c>
    </row>
    <row r="19" spans="1:5" ht="12.75">
      <c r="A19" t="s">
        <v>586</v>
      </c>
      <c r="B19" t="s">
        <v>587</v>
      </c>
      <c r="C19" t="s">
        <v>588</v>
      </c>
      <c r="D19" t="s">
        <v>191</v>
      </c>
      <c r="E19" t="s">
        <v>589</v>
      </c>
    </row>
    <row r="20" spans="1:5" ht="12.75">
      <c r="A20" t="s">
        <v>590</v>
      </c>
      <c r="B20" t="s">
        <v>591</v>
      </c>
      <c r="C20" t="s">
        <v>592</v>
      </c>
      <c r="D20" t="s">
        <v>191</v>
      </c>
      <c r="E20" t="s">
        <v>593</v>
      </c>
    </row>
    <row r="21" spans="1:5" ht="12.75">
      <c r="A21" t="s">
        <v>594</v>
      </c>
      <c r="B21" t="s">
        <v>191</v>
      </c>
      <c r="C21" t="s">
        <v>595</v>
      </c>
      <c r="D21" t="s">
        <v>191</v>
      </c>
      <c r="E21" t="s">
        <v>596</v>
      </c>
    </row>
    <row r="22" spans="1:5" ht="12.75">
      <c r="A22" t="s">
        <v>597</v>
      </c>
      <c r="B22" t="s">
        <v>191</v>
      </c>
      <c r="C22" t="s">
        <v>191</v>
      </c>
      <c r="D22" t="s">
        <v>191</v>
      </c>
    </row>
    <row r="23" spans="1:5" ht="12.75">
      <c r="A23" t="s">
        <v>598</v>
      </c>
      <c r="B23" t="s">
        <v>599</v>
      </c>
      <c r="C23" t="s">
        <v>600</v>
      </c>
      <c r="D23" t="s">
        <v>191</v>
      </c>
      <c r="E23" t="s">
        <v>601</v>
      </c>
    </row>
    <row r="24" spans="1:5" ht="12.75">
      <c r="A24" t="s">
        <v>602</v>
      </c>
      <c r="B24" t="s">
        <v>603</v>
      </c>
      <c r="C24" t="s">
        <v>604</v>
      </c>
      <c r="D24" t="s">
        <v>191</v>
      </c>
      <c r="E24" t="s">
        <v>605</v>
      </c>
    </row>
    <row r="25" spans="1:5" ht="12.75">
      <c r="A25" t="s">
        <v>606</v>
      </c>
      <c r="B25" t="s">
        <v>607</v>
      </c>
      <c r="C25" t="s">
        <v>608</v>
      </c>
      <c r="D25" t="s">
        <v>191</v>
      </c>
      <c r="E25" t="s">
        <v>609</v>
      </c>
    </row>
    <row r="26" spans="1:5" ht="12.75">
      <c r="A26" t="s">
        <v>610</v>
      </c>
      <c r="B26" t="s">
        <v>191</v>
      </c>
      <c r="C26" t="s">
        <v>611</v>
      </c>
      <c r="D26" t="s">
        <v>191</v>
      </c>
      <c r="E26" t="s">
        <v>612</v>
      </c>
    </row>
    <row r="27" spans="1:5" ht="12.75">
      <c r="A27" t="s">
        <v>613</v>
      </c>
      <c r="B27" t="s">
        <v>614</v>
      </c>
      <c r="C27" t="s">
        <v>615</v>
      </c>
      <c r="D27" t="s">
        <v>191</v>
      </c>
      <c r="E27" t="s">
        <v>616</v>
      </c>
    </row>
    <row r="28" spans="1:5" ht="12.75">
      <c r="A28" t="s">
        <v>617</v>
      </c>
      <c r="B28" t="s">
        <v>191</v>
      </c>
      <c r="C28" t="s">
        <v>191</v>
      </c>
      <c r="D28" t="s">
        <v>191</v>
      </c>
    </row>
    <row r="29" spans="1:5" ht="12.75">
      <c r="A29" t="s">
        <v>618</v>
      </c>
      <c r="B29" t="s">
        <v>191</v>
      </c>
      <c r="C29" t="s">
        <v>191</v>
      </c>
      <c r="D29" t="s">
        <v>191</v>
      </c>
    </row>
    <row r="30" spans="1:5" ht="12.75">
      <c r="A30" t="s">
        <v>619</v>
      </c>
      <c r="B30" t="s">
        <v>191</v>
      </c>
      <c r="C30" t="s">
        <v>191</v>
      </c>
      <c r="D30" t="s">
        <v>191</v>
      </c>
    </row>
    <row r="31" spans="1:5" ht="12.75">
      <c r="A31" s="2" t="s">
        <v>343</v>
      </c>
      <c r="B31" s="2" t="s">
        <v>620</v>
      </c>
      <c r="C31" s="2" t="s">
        <v>621</v>
      </c>
      <c r="D31" s="2" t="s">
        <v>191</v>
      </c>
    </row>
    <row r="32" spans="1:5" ht="12.75">
      <c r="A32" t="s">
        <v>622</v>
      </c>
      <c r="B32" t="s">
        <v>623</v>
      </c>
      <c r="C32" t="s">
        <v>191</v>
      </c>
      <c r="D32" t="s">
        <v>191</v>
      </c>
      <c r="E32" t="s">
        <v>624</v>
      </c>
    </row>
    <row r="33" spans="1:5" ht="12.75">
      <c r="A33" s="2" t="s">
        <v>625</v>
      </c>
      <c r="B33" s="2" t="s">
        <v>626</v>
      </c>
      <c r="C33" s="2" t="s">
        <v>621</v>
      </c>
      <c r="D33" s="2" t="s">
        <v>191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627</v>
      </c>
    </row>
    <row r="3" spans="1:9" ht="12.75">
      <c r="A3" t="s">
        <v>628</v>
      </c>
      <c r="I3" t="s">
        <v>231</v>
      </c>
    </row>
    <row r="4" spans="2:9" ht="12.75">
      <c r="B4" t="s">
        <v>629</v>
      </c>
      <c r="I4" t="s">
        <v>231</v>
      </c>
    </row>
    <row r="5" spans="2:9" ht="12.75">
      <c r="B5" t="s">
        <v>630</v>
      </c>
      <c r="I5" t="s">
        <v>231</v>
      </c>
    </row>
    <row r="6" spans="2:9" ht="12.75">
      <c r="B6" t="s">
        <v>631</v>
      </c>
      <c r="I6" t="s">
        <v>231</v>
      </c>
    </row>
    <row r="7" spans="2:9" ht="12.75">
      <c r="B7" t="s">
        <v>632</v>
      </c>
      <c r="I7" t="s">
        <v>231</v>
      </c>
    </row>
    <row r="8" spans="2:9" ht="12.75">
      <c r="B8" t="s">
        <v>633</v>
      </c>
      <c r="I8" t="s">
        <v>231</v>
      </c>
    </row>
    <row r="9" spans="2:9" ht="12.75">
      <c r="B9" t="s">
        <v>634</v>
      </c>
      <c r="I9" t="s">
        <v>231</v>
      </c>
    </row>
    <row r="10" spans="2:9" ht="12.75">
      <c r="B10" t="s">
        <v>635</v>
      </c>
      <c r="I10" t="s">
        <v>231</v>
      </c>
    </row>
    <row r="11" spans="2:9" ht="12.75">
      <c r="B11" t="s">
        <v>636</v>
      </c>
      <c r="I11" t="s">
        <v>231</v>
      </c>
    </row>
    <row r="12" spans="2:9" ht="12.75">
      <c r="B12" t="s">
        <v>637</v>
      </c>
      <c r="I12" t="s">
        <v>231</v>
      </c>
    </row>
    <row r="13" spans="2:9" ht="12.75">
      <c r="B13" t="s">
        <v>638</v>
      </c>
      <c r="I13" t="s">
        <v>231</v>
      </c>
    </row>
    <row r="14" spans="2:9" ht="12.75">
      <c r="B14" t="s">
        <v>639</v>
      </c>
      <c r="I14" t="s">
        <v>231</v>
      </c>
    </row>
    <row r="15" spans="2:9" ht="12.75">
      <c r="B15" t="s">
        <v>640</v>
      </c>
      <c r="I15" t="s">
        <v>231</v>
      </c>
    </row>
    <row r="16" spans="2:9" ht="12.75">
      <c r="B16" t="s">
        <v>641</v>
      </c>
      <c r="I16" t="s">
        <v>231</v>
      </c>
    </row>
    <row r="17" spans="1:9" ht="12.75">
      <c r="A17" t="s">
        <v>628</v>
      </c>
      <c r="I17" t="s">
        <v>231</v>
      </c>
    </row>
    <row r="18" spans="2:9" ht="12.75">
      <c r="B18" t="s">
        <v>629</v>
      </c>
      <c r="I18" t="s">
        <v>231</v>
      </c>
    </row>
    <row r="19" spans="2:9" ht="12.75">
      <c r="B19" t="s">
        <v>630</v>
      </c>
      <c r="I19" t="s">
        <v>231</v>
      </c>
    </row>
    <row r="20" spans="2:9" ht="12.75">
      <c r="B20" t="s">
        <v>631</v>
      </c>
      <c r="I20" t="s">
        <v>231</v>
      </c>
    </row>
    <row r="21" spans="2:9" ht="12.75">
      <c r="B21" t="s">
        <v>632</v>
      </c>
      <c r="I21" t="s">
        <v>231</v>
      </c>
    </row>
    <row r="22" spans="2:9" ht="12.75">
      <c r="B22" t="s">
        <v>633</v>
      </c>
      <c r="I22" t="s">
        <v>231</v>
      </c>
    </row>
    <row r="23" spans="2:9" ht="12.75">
      <c r="B23" t="s">
        <v>634</v>
      </c>
      <c r="I23" t="s">
        <v>231</v>
      </c>
    </row>
    <row r="24" spans="2:9" ht="12.75">
      <c r="B24" t="s">
        <v>635</v>
      </c>
      <c r="I24" t="s">
        <v>231</v>
      </c>
    </row>
    <row r="25" spans="2:9" ht="12.75">
      <c r="B25" t="s">
        <v>636</v>
      </c>
      <c r="I25" t="s">
        <v>231</v>
      </c>
    </row>
    <row r="26" spans="2:9" ht="12.75">
      <c r="B26" t="s">
        <v>637</v>
      </c>
      <c r="I26" t="s">
        <v>231</v>
      </c>
    </row>
    <row r="27" spans="2:9" ht="12.75">
      <c r="B27" t="s">
        <v>638</v>
      </c>
      <c r="I27" t="s">
        <v>231</v>
      </c>
    </row>
    <row r="28" spans="2:9" ht="12.75">
      <c r="B28" t="s">
        <v>639</v>
      </c>
      <c r="I28" t="s">
        <v>231</v>
      </c>
    </row>
    <row r="29" spans="2:9" ht="12.75">
      <c r="B29" t="s">
        <v>640</v>
      </c>
      <c r="I29" t="s">
        <v>231</v>
      </c>
    </row>
    <row r="30" spans="2:9" ht="12.75">
      <c r="B30" t="s">
        <v>641</v>
      </c>
      <c r="I30" t="s">
        <v>231</v>
      </c>
    </row>
    <row r="31" spans="1:9" ht="12.75">
      <c r="A31" t="s">
        <v>628</v>
      </c>
      <c r="I31" t="s">
        <v>231</v>
      </c>
    </row>
    <row r="32" spans="2:9" ht="12.75">
      <c r="B32" t="s">
        <v>629</v>
      </c>
      <c r="I32" t="s">
        <v>231</v>
      </c>
    </row>
    <row r="33" spans="2:9" ht="12.75">
      <c r="B33" t="s">
        <v>630</v>
      </c>
      <c r="I33" t="s">
        <v>231</v>
      </c>
    </row>
    <row r="34" spans="2:9" ht="12.75">
      <c r="B34" t="s">
        <v>631</v>
      </c>
      <c r="I34" t="s">
        <v>231</v>
      </c>
    </row>
    <row r="35" spans="2:9" ht="12.75">
      <c r="B35" t="s">
        <v>632</v>
      </c>
      <c r="I35" t="s">
        <v>231</v>
      </c>
    </row>
    <row r="36" spans="2:9" ht="12.75">
      <c r="B36" t="s">
        <v>633</v>
      </c>
      <c r="I36" t="s">
        <v>231</v>
      </c>
    </row>
    <row r="37" spans="2:9" ht="12.75">
      <c r="B37" t="s">
        <v>634</v>
      </c>
      <c r="I37" t="s">
        <v>231</v>
      </c>
    </row>
    <row r="38" spans="2:9" ht="12.75">
      <c r="B38" t="s">
        <v>635</v>
      </c>
      <c r="I38" t="s">
        <v>231</v>
      </c>
    </row>
    <row r="39" spans="2:9" ht="12.75">
      <c r="B39" t="s">
        <v>636</v>
      </c>
      <c r="I39" t="s">
        <v>231</v>
      </c>
    </row>
    <row r="40" spans="2:9" ht="12.75">
      <c r="B40" t="s">
        <v>637</v>
      </c>
      <c r="I40" t="s">
        <v>231</v>
      </c>
    </row>
    <row r="41" spans="2:9" ht="12.75">
      <c r="B41" t="s">
        <v>638</v>
      </c>
      <c r="I41" t="s">
        <v>231</v>
      </c>
    </row>
    <row r="42" spans="2:9" ht="12.75">
      <c r="B42" t="s">
        <v>639</v>
      </c>
      <c r="I42" t="s">
        <v>231</v>
      </c>
    </row>
    <row r="43" spans="2:9" ht="12.75">
      <c r="B43" t="s">
        <v>640</v>
      </c>
      <c r="I43" t="s">
        <v>231</v>
      </c>
    </row>
    <row r="44" spans="2:9" ht="12.75">
      <c r="B44" t="s">
        <v>641</v>
      </c>
      <c r="I44" t="s">
        <v>231</v>
      </c>
    </row>
    <row r="45" spans="1:9" ht="12.75">
      <c r="A45" t="s">
        <v>628</v>
      </c>
      <c r="I45" t="s">
        <v>231</v>
      </c>
    </row>
    <row r="46" spans="2:9" ht="12.75">
      <c r="B46" t="s">
        <v>629</v>
      </c>
      <c r="I46" t="s">
        <v>231</v>
      </c>
    </row>
    <row r="47" spans="2:9" ht="12.75">
      <c r="B47" t="s">
        <v>630</v>
      </c>
      <c r="I47" t="s">
        <v>231</v>
      </c>
    </row>
    <row r="48" spans="2:9" ht="12.75">
      <c r="B48" t="s">
        <v>631</v>
      </c>
      <c r="I48" t="s">
        <v>231</v>
      </c>
    </row>
    <row r="49" spans="2:9" ht="12.75">
      <c r="B49" t="s">
        <v>632</v>
      </c>
      <c r="I49" t="s">
        <v>231</v>
      </c>
    </row>
    <row r="50" spans="2:9" ht="12.75">
      <c r="B50" t="s">
        <v>633</v>
      </c>
      <c r="I50" t="s">
        <v>231</v>
      </c>
    </row>
    <row r="51" spans="2:9" ht="12.75">
      <c r="B51" t="s">
        <v>634</v>
      </c>
      <c r="I51" t="s">
        <v>231</v>
      </c>
    </row>
    <row r="52" spans="2:9" ht="12.75">
      <c r="B52" t="s">
        <v>635</v>
      </c>
      <c r="I52" t="s">
        <v>231</v>
      </c>
    </row>
    <row r="53" spans="2:9" ht="12.75">
      <c r="B53" t="s">
        <v>636</v>
      </c>
      <c r="I53" t="s">
        <v>231</v>
      </c>
    </row>
    <row r="54" spans="2:9" ht="12.75">
      <c r="B54" t="s">
        <v>637</v>
      </c>
      <c r="I54" t="s">
        <v>231</v>
      </c>
    </row>
    <row r="55" spans="2:9" ht="12.75">
      <c r="B55" t="s">
        <v>638</v>
      </c>
      <c r="I55" t="s">
        <v>231</v>
      </c>
    </row>
    <row r="56" spans="2:9" ht="12.75">
      <c r="B56" t="s">
        <v>639</v>
      </c>
      <c r="I56" t="s">
        <v>231</v>
      </c>
    </row>
    <row r="57" spans="2:9" ht="12.75">
      <c r="B57" t="s">
        <v>640</v>
      </c>
      <c r="I57" t="s">
        <v>231</v>
      </c>
    </row>
    <row r="58" spans="2:9" ht="12.75">
      <c r="B58" t="s">
        <v>641</v>
      </c>
      <c r="I58" t="s">
        <v>231</v>
      </c>
    </row>
    <row r="59" spans="1:9" ht="12.75">
      <c r="A59" t="s">
        <v>628</v>
      </c>
      <c r="I59" t="s">
        <v>231</v>
      </c>
    </row>
    <row r="60" spans="2:9" ht="12.75">
      <c r="B60" t="s">
        <v>629</v>
      </c>
      <c r="I60" t="s">
        <v>231</v>
      </c>
    </row>
    <row r="61" spans="2:9" ht="12.75">
      <c r="B61" t="s">
        <v>630</v>
      </c>
      <c r="I61" t="s">
        <v>231</v>
      </c>
    </row>
    <row r="62" spans="2:9" ht="12.75">
      <c r="B62" t="s">
        <v>631</v>
      </c>
      <c r="I62" t="s">
        <v>231</v>
      </c>
    </row>
    <row r="63" spans="2:9" ht="12.75">
      <c r="B63" t="s">
        <v>632</v>
      </c>
      <c r="I63" t="s">
        <v>231</v>
      </c>
    </row>
    <row r="64" spans="2:9" ht="12.75">
      <c r="B64" t="s">
        <v>633</v>
      </c>
      <c r="I64" t="s">
        <v>231</v>
      </c>
    </row>
    <row r="65" spans="2:9" ht="12.75">
      <c r="B65" t="s">
        <v>634</v>
      </c>
      <c r="I65" t="s">
        <v>231</v>
      </c>
    </row>
    <row r="66" spans="2:9" ht="12.75">
      <c r="B66" t="s">
        <v>635</v>
      </c>
      <c r="I66" t="s">
        <v>231</v>
      </c>
    </row>
    <row r="67" spans="2:9" ht="12.75">
      <c r="B67" t="s">
        <v>636</v>
      </c>
      <c r="I67" t="s">
        <v>231</v>
      </c>
    </row>
    <row r="68" spans="2:9" ht="12.75">
      <c r="B68" t="s">
        <v>637</v>
      </c>
      <c r="I68" t="s">
        <v>231</v>
      </c>
    </row>
    <row r="69" spans="2:9" ht="12.75">
      <c r="B69" t="s">
        <v>638</v>
      </c>
      <c r="I69" t="s">
        <v>231</v>
      </c>
    </row>
    <row r="70" spans="2:9" ht="12.75">
      <c r="B70" t="s">
        <v>639</v>
      </c>
      <c r="I70" t="s">
        <v>231</v>
      </c>
    </row>
    <row r="71" spans="2:9" ht="12.75">
      <c r="B71" t="s">
        <v>640</v>
      </c>
      <c r="I71" t="s">
        <v>231</v>
      </c>
    </row>
    <row r="72" spans="2:9" ht="12.75">
      <c r="B72" t="s">
        <v>641</v>
      </c>
      <c r="I72" t="s">
        <v>231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86</v>
      </c>
    </row>
    <row r="2" ht="12.75">
      <c r="A2" s="2" t="s">
        <v>69</v>
      </c>
    </row>
    <row r="3" ht="12.75">
      <c r="A3" s="2" t="s">
        <v>70</v>
      </c>
    </row>
    <row r="4" ht="12.75">
      <c r="A4" s="2" t="s">
        <v>71</v>
      </c>
    </row>
    <row r="6" spans="2:17" ht="15.75">
      <c r="B6" s="3" t="s">
        <v>87</v>
      </c>
      <c r="E6" s="3" t="s">
        <v>88</v>
      </c>
      <c r="H6" s="3" t="s">
        <v>89</v>
      </c>
      <c r="K6" s="2" t="s">
        <v>90</v>
      </c>
      <c r="N6" s="2" t="s">
        <v>91</v>
      </c>
      <c r="Q6" s="2" t="s">
        <v>92</v>
      </c>
    </row>
    <row r="7" spans="1:19" ht="12.75">
      <c r="A7" s="2" t="s">
        <v>11</v>
      </c>
      <c r="B7" s="2" t="s">
        <v>76</v>
      </c>
      <c r="C7" s="2" t="s">
        <v>77</v>
      </c>
      <c r="D7" s="2" t="s">
        <v>4</v>
      </c>
      <c r="E7" s="2" t="s">
        <v>76</v>
      </c>
      <c r="F7" s="2" t="s">
        <v>77</v>
      </c>
      <c r="G7" s="2" t="s">
        <v>4</v>
      </c>
      <c r="H7" s="2" t="s">
        <v>76</v>
      </c>
      <c r="I7" s="2" t="s">
        <v>77</v>
      </c>
      <c r="J7" s="2" t="s">
        <v>4</v>
      </c>
      <c r="K7" s="2" t="s">
        <v>76</v>
      </c>
      <c r="L7" s="2" t="s">
        <v>77</v>
      </c>
      <c r="M7" s="2" t="s">
        <v>4</v>
      </c>
      <c r="N7" s="2" t="s">
        <v>76</v>
      </c>
      <c r="O7" s="2" t="s">
        <v>77</v>
      </c>
      <c r="P7" s="2" t="s">
        <v>4</v>
      </c>
      <c r="Q7" s="2" t="s">
        <v>76</v>
      </c>
      <c r="R7" s="2" t="s">
        <v>77</v>
      </c>
      <c r="S7" s="2" t="s">
        <v>4</v>
      </c>
    </row>
    <row r="8" spans="1:19" ht="12.75">
      <c r="A8" t="s">
        <v>78</v>
      </c>
      <c r="B8" s="4" t="s">
        <v>93</v>
      </c>
      <c r="C8" s="4" t="s">
        <v>93</v>
      </c>
      <c r="D8" s="4" t="s">
        <v>94</v>
      </c>
      <c r="E8" s="4">
        <v>83405</v>
      </c>
      <c r="F8" s="4">
        <v>87383</v>
      </c>
      <c r="G8" s="4">
        <v>109290</v>
      </c>
      <c r="H8" s="4">
        <v>46762</v>
      </c>
      <c r="I8" s="4">
        <v>47208</v>
      </c>
      <c r="J8" s="4">
        <v>48102</v>
      </c>
      <c r="K8" s="4">
        <v>36643</v>
      </c>
      <c r="L8" s="4">
        <v>40175</v>
      </c>
      <c r="M8" s="4">
        <v>61188</v>
      </c>
      <c r="N8" s="4">
        <v>0</v>
      </c>
      <c r="O8" s="4">
        <v>0</v>
      </c>
      <c r="P8" s="4">
        <v>0</v>
      </c>
      <c r="Q8" s="4">
        <v>0</v>
      </c>
      <c r="R8" s="4">
        <v>7699</v>
      </c>
      <c r="S8" s="4">
        <v>0</v>
      </c>
    </row>
    <row r="9" spans="1:19" ht="12.75">
      <c r="A9" t="s">
        <v>79</v>
      </c>
      <c r="B9" s="4" t="s">
        <v>93</v>
      </c>
      <c r="C9" s="4" t="s">
        <v>93</v>
      </c>
      <c r="D9" s="4" t="s">
        <v>93</v>
      </c>
      <c r="E9" s="4">
        <v>60714</v>
      </c>
      <c r="F9" s="4">
        <v>64412</v>
      </c>
      <c r="G9" s="4">
        <v>65118</v>
      </c>
      <c r="H9" s="4">
        <v>44649</v>
      </c>
      <c r="I9" s="4">
        <v>44649</v>
      </c>
      <c r="J9" s="4">
        <v>44649</v>
      </c>
      <c r="K9" s="4">
        <v>16065</v>
      </c>
      <c r="L9" s="4">
        <v>19763</v>
      </c>
      <c r="M9" s="4">
        <v>20469</v>
      </c>
      <c r="N9" s="4">
        <v>0</v>
      </c>
      <c r="O9" s="4">
        <v>0</v>
      </c>
      <c r="P9" s="4">
        <v>0</v>
      </c>
      <c r="Q9" s="4">
        <v>0</v>
      </c>
      <c r="R9" s="4">
        <v>4433</v>
      </c>
      <c r="S9" s="4">
        <v>0</v>
      </c>
    </row>
    <row r="10" spans="1:19" ht="12.75">
      <c r="A10" t="s">
        <v>80</v>
      </c>
      <c r="B10" s="4" t="s">
        <v>95</v>
      </c>
      <c r="C10" s="4" t="s">
        <v>96</v>
      </c>
      <c r="D10" s="4" t="s">
        <v>97</v>
      </c>
      <c r="E10" s="4">
        <v>33754</v>
      </c>
      <c r="F10" s="4">
        <v>35281</v>
      </c>
      <c r="G10" s="4">
        <v>34708</v>
      </c>
      <c r="H10" s="4">
        <v>28128</v>
      </c>
      <c r="I10" s="4">
        <v>28139</v>
      </c>
      <c r="J10" s="4">
        <v>28133</v>
      </c>
      <c r="K10" s="4">
        <v>5626</v>
      </c>
      <c r="L10" s="4">
        <v>7142</v>
      </c>
      <c r="M10" s="4">
        <v>6575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12.75">
      <c r="A11" t="s">
        <v>81</v>
      </c>
      <c r="B11" s="4" t="s">
        <v>98</v>
      </c>
      <c r="C11" s="4" t="s">
        <v>99</v>
      </c>
      <c r="D11" s="4" t="s">
        <v>100</v>
      </c>
      <c r="E11" s="4">
        <v>25278</v>
      </c>
      <c r="F11" s="4">
        <v>26106</v>
      </c>
      <c r="G11" s="4">
        <v>26171</v>
      </c>
      <c r="H11" s="4">
        <v>23275</v>
      </c>
      <c r="I11" s="4">
        <v>23352</v>
      </c>
      <c r="J11" s="4">
        <v>23345</v>
      </c>
      <c r="K11" s="4">
        <v>2003</v>
      </c>
      <c r="L11" s="4">
        <v>2754</v>
      </c>
      <c r="M11" s="4">
        <v>2826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12.75">
      <c r="A12" t="s">
        <v>82</v>
      </c>
      <c r="B12" s="4" t="s">
        <v>101</v>
      </c>
      <c r="C12" s="4" t="s">
        <v>102</v>
      </c>
      <c r="D12" s="4" t="s">
        <v>103</v>
      </c>
      <c r="E12" s="4">
        <v>23080</v>
      </c>
      <c r="F12" s="4">
        <v>23603</v>
      </c>
      <c r="G12" s="4">
        <v>23131</v>
      </c>
      <c r="H12" s="4">
        <v>21137</v>
      </c>
      <c r="I12" s="4">
        <v>21146</v>
      </c>
      <c r="J12" s="4">
        <v>21152</v>
      </c>
      <c r="K12" s="4">
        <v>1943</v>
      </c>
      <c r="L12" s="4">
        <v>2457</v>
      </c>
      <c r="M12" s="4">
        <v>1979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2:19" ht="12.75">
      <c r="B13" s="4" t="s">
        <v>104</v>
      </c>
      <c r="C13" s="4" t="s">
        <v>105</v>
      </c>
      <c r="D13" s="4" t="s">
        <v>106</v>
      </c>
      <c r="E13" s="4">
        <v>28403</v>
      </c>
      <c r="F13" s="4">
        <v>29455</v>
      </c>
      <c r="G13" s="4">
        <v>29165</v>
      </c>
      <c r="H13" s="4">
        <v>24745</v>
      </c>
      <c r="I13" s="4">
        <v>24801</v>
      </c>
      <c r="J13" s="4">
        <v>24691</v>
      </c>
      <c r="K13" s="4">
        <v>3658</v>
      </c>
      <c r="L13" s="4">
        <v>4654</v>
      </c>
      <c r="M13" s="4">
        <v>4474</v>
      </c>
      <c r="N13" s="4">
        <v>0</v>
      </c>
      <c r="O13" s="4">
        <v>0</v>
      </c>
      <c r="P13" s="4">
        <v>0</v>
      </c>
      <c r="Q13" s="4">
        <v>0</v>
      </c>
      <c r="R13" s="4">
        <v>183</v>
      </c>
      <c r="S13" s="4">
        <v>0</v>
      </c>
    </row>
    <row r="15" ht="12.75">
      <c r="A15" s="2" t="s">
        <v>107</v>
      </c>
    </row>
    <row r="16" ht="12.75">
      <c r="A16" s="2" t="s">
        <v>108</v>
      </c>
    </row>
    <row r="17" ht="12.75">
      <c r="A17" s="2" t="s">
        <v>109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110</v>
      </c>
    </row>
    <row r="2" ht="12.75">
      <c r="A2" s="2" t="s">
        <v>69</v>
      </c>
    </row>
    <row r="3" ht="12.75">
      <c r="A3" s="2" t="s">
        <v>70</v>
      </c>
    </row>
    <row r="4" ht="12.75">
      <c r="A4" s="2" t="s">
        <v>71</v>
      </c>
    </row>
    <row r="5" spans="1:5" ht="15.75">
      <c r="A5" s="3" t="s">
        <v>111</v>
      </c>
      <c r="E5" s="3" t="s">
        <v>112</v>
      </c>
    </row>
    <row r="6" spans="1:11" ht="12.75">
      <c r="A6" s="2" t="s">
        <v>113</v>
      </c>
      <c r="E6" s="2" t="s">
        <v>114</v>
      </c>
      <c r="H6" s="2" t="s">
        <v>115</v>
      </c>
      <c r="K6" s="2" t="s">
        <v>116</v>
      </c>
    </row>
    <row r="7" spans="1:13" ht="12.75">
      <c r="A7" s="2" t="s">
        <v>11</v>
      </c>
      <c r="B7" s="2" t="s">
        <v>76</v>
      </c>
      <c r="C7" s="2" t="s">
        <v>77</v>
      </c>
      <c r="D7" s="2" t="s">
        <v>4</v>
      </c>
      <c r="E7" s="2" t="s">
        <v>76</v>
      </c>
      <c r="F7" s="2" t="s">
        <v>77</v>
      </c>
      <c r="G7" s="2" t="s">
        <v>4</v>
      </c>
      <c r="H7" s="2" t="s">
        <v>76</v>
      </c>
      <c r="I7" s="2" t="s">
        <v>77</v>
      </c>
      <c r="J7" s="2" t="s">
        <v>4</v>
      </c>
      <c r="K7" s="2" t="s">
        <v>76</v>
      </c>
      <c r="L7" s="2" t="s">
        <v>77</v>
      </c>
      <c r="M7" s="2" t="s">
        <v>4</v>
      </c>
    </row>
    <row r="8" spans="1:13" ht="12.75">
      <c r="A8" t="s">
        <v>78</v>
      </c>
      <c r="B8">
        <v>1</v>
      </c>
      <c r="C8">
        <v>0</v>
      </c>
      <c r="D8">
        <v>0</v>
      </c>
      <c r="E8">
        <v>27</v>
      </c>
      <c r="F8" t="s">
        <v>117</v>
      </c>
      <c r="G8">
        <v>0</v>
      </c>
      <c r="H8">
        <v>0</v>
      </c>
      <c r="I8" t="s">
        <v>117</v>
      </c>
      <c r="J8">
        <v>0</v>
      </c>
      <c r="K8">
        <v>1</v>
      </c>
      <c r="L8" t="s">
        <v>117</v>
      </c>
      <c r="M8">
        <v>0</v>
      </c>
    </row>
    <row r="9" spans="1:13" ht="12.75">
      <c r="A9" t="s">
        <v>79</v>
      </c>
      <c r="B9">
        <v>1</v>
      </c>
      <c r="C9">
        <v>1</v>
      </c>
      <c r="D9">
        <v>1</v>
      </c>
      <c r="E9">
        <v>32</v>
      </c>
      <c r="F9">
        <v>46</v>
      </c>
      <c r="G9">
        <v>27</v>
      </c>
      <c r="H9">
        <v>0</v>
      </c>
      <c r="I9">
        <v>0</v>
      </c>
      <c r="J9">
        <v>0</v>
      </c>
      <c r="K9">
        <v>1</v>
      </c>
      <c r="L9">
        <v>3</v>
      </c>
      <c r="M9">
        <v>2</v>
      </c>
    </row>
    <row r="10" spans="1:13" ht="12.75">
      <c r="A10" t="s">
        <v>80</v>
      </c>
      <c r="B10">
        <v>18</v>
      </c>
      <c r="C10">
        <v>18</v>
      </c>
      <c r="D10">
        <v>17</v>
      </c>
      <c r="E10">
        <v>28.67</v>
      </c>
      <c r="F10">
        <v>25.83</v>
      </c>
      <c r="G10">
        <v>26.94</v>
      </c>
      <c r="H10">
        <v>0.83</v>
      </c>
      <c r="I10">
        <v>1.44</v>
      </c>
      <c r="J10">
        <v>0.71</v>
      </c>
      <c r="K10">
        <v>3.22</v>
      </c>
      <c r="L10">
        <v>2.22</v>
      </c>
      <c r="M10">
        <v>2</v>
      </c>
    </row>
    <row r="11" spans="1:13" ht="12.75">
      <c r="A11" t="s">
        <v>81</v>
      </c>
      <c r="B11">
        <v>36</v>
      </c>
      <c r="C11">
        <v>36</v>
      </c>
      <c r="D11">
        <v>36</v>
      </c>
      <c r="E11">
        <v>30.78</v>
      </c>
      <c r="F11">
        <v>27.78</v>
      </c>
      <c r="G11">
        <v>26.75</v>
      </c>
      <c r="H11">
        <v>2.81</v>
      </c>
      <c r="I11">
        <v>4.11</v>
      </c>
      <c r="J11">
        <v>4.19</v>
      </c>
      <c r="K11">
        <v>10.83</v>
      </c>
      <c r="L11">
        <v>6.53</v>
      </c>
      <c r="M11">
        <v>6.03</v>
      </c>
    </row>
    <row r="12" spans="1:13" ht="12.75">
      <c r="A12" t="s">
        <v>82</v>
      </c>
      <c r="B12">
        <v>16</v>
      </c>
      <c r="C12">
        <v>16</v>
      </c>
      <c r="D12">
        <v>16</v>
      </c>
      <c r="E12">
        <v>29.94</v>
      </c>
      <c r="F12">
        <v>30.56</v>
      </c>
      <c r="G12">
        <v>28.25</v>
      </c>
      <c r="H12">
        <v>3.25</v>
      </c>
      <c r="I12">
        <v>3.75</v>
      </c>
      <c r="J12">
        <v>2.5</v>
      </c>
      <c r="K12">
        <v>26.38</v>
      </c>
      <c r="L12">
        <v>13.75</v>
      </c>
      <c r="M12">
        <v>9.5</v>
      </c>
    </row>
    <row r="13" spans="1:13" ht="12.75">
      <c r="A13" s="2" t="s">
        <v>118</v>
      </c>
      <c r="B13" s="2">
        <v>72</v>
      </c>
      <c r="C13" s="2">
        <v>71</v>
      </c>
      <c r="D13" s="2">
        <v>70</v>
      </c>
      <c r="E13" s="2">
        <v>30.03</v>
      </c>
      <c r="F13" s="2">
        <v>28.44</v>
      </c>
      <c r="G13" s="2">
        <v>27.14</v>
      </c>
      <c r="H13" s="2">
        <v>2.33</v>
      </c>
      <c r="I13" s="2">
        <v>3.3</v>
      </c>
      <c r="J13" s="2">
        <v>2.9</v>
      </c>
      <c r="K13" s="2">
        <v>12.11</v>
      </c>
      <c r="L13" s="2">
        <v>7.01</v>
      </c>
      <c r="M13" s="2">
        <v>5.79</v>
      </c>
    </row>
    <row r="14" ht="12.75">
      <c r="A14" s="2" t="s">
        <v>119</v>
      </c>
    </row>
    <row r="15" ht="12.75">
      <c r="A15" s="2" t="s">
        <v>120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121</v>
      </c>
    </row>
    <row r="2" ht="12.75">
      <c r="A2" s="2" t="s">
        <v>69</v>
      </c>
    </row>
    <row r="3" ht="12.75">
      <c r="A3" s="2" t="s">
        <v>70</v>
      </c>
    </row>
    <row r="4" ht="12.75">
      <c r="A4" s="2" t="s">
        <v>71</v>
      </c>
    </row>
    <row r="6" spans="1:5" ht="15.75">
      <c r="A6" s="3" t="s">
        <v>122</v>
      </c>
      <c r="E6" s="3" t="s">
        <v>123</v>
      </c>
    </row>
    <row r="7" ht="15.75">
      <c r="I7" s="3" t="s">
        <v>124</v>
      </c>
    </row>
    <row r="8" spans="1:12" ht="12.75">
      <c r="A8" s="2" t="s">
        <v>125</v>
      </c>
      <c r="B8" s="2" t="s">
        <v>76</v>
      </c>
      <c r="C8" s="2" t="s">
        <v>77</v>
      </c>
      <c r="D8" s="2" t="s">
        <v>4</v>
      </c>
      <c r="E8" s="2" t="s">
        <v>11</v>
      </c>
      <c r="F8" s="2" t="s">
        <v>76</v>
      </c>
      <c r="G8" s="2" t="s">
        <v>77</v>
      </c>
      <c r="H8" s="2" t="s">
        <v>4</v>
      </c>
      <c r="I8" s="2" t="s">
        <v>126</v>
      </c>
      <c r="J8" s="2" t="s">
        <v>76</v>
      </c>
      <c r="K8" s="2" t="s">
        <v>77</v>
      </c>
      <c r="L8" s="2" t="s">
        <v>4</v>
      </c>
    </row>
    <row r="9" spans="1:12" ht="12.75">
      <c r="A9" s="2" t="s">
        <v>127</v>
      </c>
      <c r="B9" s="4">
        <v>0.33</v>
      </c>
      <c r="C9" s="4">
        <v>0</v>
      </c>
      <c r="D9" s="4">
        <v>0</v>
      </c>
      <c r="E9" t="s">
        <v>128</v>
      </c>
      <c r="F9" s="4">
        <v>7519</v>
      </c>
      <c r="G9" s="4">
        <v>0</v>
      </c>
      <c r="H9" s="4">
        <v>0</v>
      </c>
      <c r="I9" t="s">
        <v>129</v>
      </c>
      <c r="J9" s="4">
        <v>22785</v>
      </c>
      <c r="K9" s="4">
        <v>0</v>
      </c>
      <c r="L9" s="4">
        <v>0</v>
      </c>
    </row>
    <row r="10" spans="1:12" ht="12.75">
      <c r="A10" s="2" t="s">
        <v>130</v>
      </c>
      <c r="B10" s="4">
        <v>1.25</v>
      </c>
      <c r="C10" s="4">
        <v>1.62</v>
      </c>
      <c r="D10" s="4">
        <v>3.94</v>
      </c>
      <c r="E10" t="s">
        <v>131</v>
      </c>
      <c r="F10" s="4">
        <v>0</v>
      </c>
      <c r="G10" s="4">
        <v>0</v>
      </c>
      <c r="H10" s="4">
        <v>0</v>
      </c>
      <c r="I10" t="s">
        <v>129</v>
      </c>
      <c r="J10" s="4">
        <v>0</v>
      </c>
      <c r="K10" s="4">
        <v>0</v>
      </c>
      <c r="L10" s="4">
        <v>0</v>
      </c>
    </row>
    <row r="11" spans="1:12" ht="12.75">
      <c r="A11" s="2" t="s">
        <v>132</v>
      </c>
      <c r="B11" s="4">
        <v>0</v>
      </c>
      <c r="C11" s="4">
        <v>0</v>
      </c>
      <c r="D11" s="4">
        <v>0</v>
      </c>
      <c r="E11" t="s">
        <v>133</v>
      </c>
      <c r="F11" s="4">
        <v>0</v>
      </c>
      <c r="G11" s="4">
        <v>0</v>
      </c>
      <c r="H11" s="4">
        <v>0</v>
      </c>
      <c r="I11" t="s">
        <v>129</v>
      </c>
      <c r="J11" s="4">
        <v>0</v>
      </c>
      <c r="K11" s="4">
        <v>0</v>
      </c>
      <c r="L11" s="4">
        <v>0</v>
      </c>
    </row>
    <row r="12" spans="1:12" ht="12.75">
      <c r="A12" s="2" t="s">
        <v>134</v>
      </c>
      <c r="B12" s="4">
        <v>0</v>
      </c>
      <c r="C12" s="4">
        <v>0</v>
      </c>
      <c r="D12" s="4">
        <v>0</v>
      </c>
      <c r="E12" t="s">
        <v>135</v>
      </c>
      <c r="F12" s="4">
        <v>0</v>
      </c>
      <c r="G12" s="4">
        <v>0</v>
      </c>
      <c r="H12" s="4">
        <v>0</v>
      </c>
      <c r="I12" t="s">
        <v>129</v>
      </c>
      <c r="J12" s="4">
        <v>0</v>
      </c>
      <c r="K12" s="4">
        <v>0</v>
      </c>
      <c r="L12" s="4">
        <v>0</v>
      </c>
    </row>
    <row r="13" spans="1:12" ht="12.75">
      <c r="A13" s="2" t="s">
        <v>136</v>
      </c>
      <c r="B13" s="4">
        <v>0</v>
      </c>
      <c r="C13" s="4">
        <v>0</v>
      </c>
      <c r="D13" s="4">
        <v>0</v>
      </c>
      <c r="E13" t="s">
        <v>137</v>
      </c>
      <c r="F13" s="4">
        <v>0</v>
      </c>
      <c r="G13" s="4">
        <v>0</v>
      </c>
      <c r="H13" s="4">
        <v>0</v>
      </c>
      <c r="I13" t="s">
        <v>138</v>
      </c>
      <c r="J13" s="4">
        <v>0</v>
      </c>
      <c r="K13" s="4">
        <v>0</v>
      </c>
      <c r="L13" s="4">
        <v>0</v>
      </c>
    </row>
    <row r="14" spans="1:12" ht="12.75">
      <c r="A14" s="2" t="s">
        <v>139</v>
      </c>
      <c r="B14" s="4">
        <v>37</v>
      </c>
      <c r="C14" s="4">
        <v>42</v>
      </c>
      <c r="D14" s="4">
        <v>39</v>
      </c>
      <c r="E14" t="s">
        <v>140</v>
      </c>
      <c r="F14" s="4">
        <v>57375</v>
      </c>
      <c r="G14" s="4">
        <v>100438</v>
      </c>
      <c r="H14" s="4">
        <v>59753</v>
      </c>
      <c r="I14" t="s">
        <v>141</v>
      </c>
      <c r="J14" s="4">
        <v>1551</v>
      </c>
      <c r="K14" s="4">
        <v>2391</v>
      </c>
      <c r="L14" s="4">
        <v>1532</v>
      </c>
    </row>
    <row r="15" spans="1:12" ht="12.75">
      <c r="A15" s="2" t="s">
        <v>142</v>
      </c>
      <c r="B15" s="4">
        <v>45</v>
      </c>
      <c r="C15" s="4">
        <v>27</v>
      </c>
      <c r="D15" s="4">
        <v>24</v>
      </c>
      <c r="E15" t="s">
        <v>143</v>
      </c>
      <c r="F15" s="4">
        <v>249418</v>
      </c>
      <c r="G15" s="4">
        <v>253441</v>
      </c>
      <c r="H15" s="4">
        <v>67814</v>
      </c>
      <c r="I15" t="s">
        <v>141</v>
      </c>
      <c r="J15" s="4">
        <v>5543</v>
      </c>
      <c r="K15" s="4">
        <v>9387</v>
      </c>
      <c r="L15" s="4">
        <v>2826</v>
      </c>
    </row>
    <row r="16" ht="12.75">
      <c r="A16" s="2" t="s">
        <v>144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145</v>
      </c>
    </row>
    <row r="3" spans="1:3" ht="12.75">
      <c r="A3" s="2" t="s">
        <v>146</v>
      </c>
      <c r="C3" t="s">
        <v>147</v>
      </c>
    </row>
    <row r="4" spans="1:3" ht="12.75">
      <c r="A4" s="2" t="s">
        <v>148</v>
      </c>
      <c r="C4" t="s">
        <v>147</v>
      </c>
    </row>
    <row r="5" spans="1:3" ht="12.75">
      <c r="A5" s="2" t="s">
        <v>149</v>
      </c>
      <c r="C5" t="s">
        <v>150</v>
      </c>
    </row>
    <row r="6" spans="1:3" ht="12.75">
      <c r="A6" s="2" t="s">
        <v>151</v>
      </c>
      <c r="C6" t="s">
        <v>152</v>
      </c>
    </row>
    <row r="7" spans="1:3" ht="12.75">
      <c r="A7" s="2" t="s">
        <v>153</v>
      </c>
      <c r="C7" t="s">
        <v>154</v>
      </c>
    </row>
    <row r="8" spans="1:3" ht="12.75">
      <c r="A8" s="2" t="s">
        <v>155</v>
      </c>
      <c r="C8" t="s">
        <v>156</v>
      </c>
    </row>
    <row r="9" spans="1:3" ht="12.75">
      <c r="A9" s="2" t="s">
        <v>157</v>
      </c>
      <c r="C9" t="s">
        <v>93</v>
      </c>
    </row>
    <row r="10" spans="1:3" ht="12.75">
      <c r="A10" s="2" t="s">
        <v>158</v>
      </c>
      <c r="C10" t="s">
        <v>159</v>
      </c>
    </row>
    <row r="11" spans="1:3" ht="12.75">
      <c r="A11" s="2" t="s">
        <v>160</v>
      </c>
      <c r="C11" t="s">
        <v>161</v>
      </c>
    </row>
    <row r="12" spans="1:3" ht="12.75">
      <c r="A12" s="2" t="s">
        <v>162</v>
      </c>
      <c r="C12" t="s">
        <v>163</v>
      </c>
    </row>
    <row r="13" spans="1:3" ht="12.75">
      <c r="A13" s="2" t="s">
        <v>164</v>
      </c>
      <c r="C13" t="s">
        <v>165</v>
      </c>
    </row>
    <row r="14" spans="1:3" ht="12.75">
      <c r="A14" s="2" t="s">
        <v>166</v>
      </c>
      <c r="C14" t="s">
        <v>167</v>
      </c>
    </row>
    <row r="15" spans="1:3" ht="12.75">
      <c r="A15" s="2" t="s">
        <v>168</v>
      </c>
      <c r="C15" t="s">
        <v>169</v>
      </c>
    </row>
    <row r="16" spans="1:3" ht="12.75">
      <c r="A16" s="2" t="s">
        <v>170</v>
      </c>
      <c r="C16" t="s">
        <v>171</v>
      </c>
    </row>
    <row r="19" ht="15.75">
      <c r="A19" s="3" t="s">
        <v>172</v>
      </c>
    </row>
    <row r="20" spans="1:9" ht="12.75">
      <c r="A20" s="2" t="s">
        <v>173</v>
      </c>
      <c r="C20" s="2" t="s">
        <v>174</v>
      </c>
      <c r="E20" s="2" t="s">
        <v>175</v>
      </c>
      <c r="G20" s="2" t="s">
        <v>176</v>
      </c>
      <c r="I20" s="2" t="s">
        <v>177</v>
      </c>
    </row>
    <row r="21" spans="1:9" ht="12.75">
      <c r="A21" t="s">
        <v>178</v>
      </c>
      <c r="C21" t="s">
        <v>179</v>
      </c>
      <c r="E21" t="s">
        <v>180</v>
      </c>
      <c r="G21" t="s">
        <v>152</v>
      </c>
      <c r="I21" t="s">
        <v>181</v>
      </c>
    </row>
    <row r="23" ht="15.75">
      <c r="A23" s="3" t="s">
        <v>182</v>
      </c>
    </row>
    <row r="24" spans="1:9" ht="12.75">
      <c r="A24" s="2" t="s">
        <v>173</v>
      </c>
      <c r="C24" s="2" t="s">
        <v>174</v>
      </c>
      <c r="E24" s="2" t="s">
        <v>175</v>
      </c>
      <c r="G24" s="2" t="s">
        <v>176</v>
      </c>
      <c r="I24" s="2" t="s">
        <v>177</v>
      </c>
    </row>
    <row r="26" spans="1:9" ht="12.75">
      <c r="A26" t="s">
        <v>183</v>
      </c>
      <c r="C26" t="s">
        <v>184</v>
      </c>
      <c r="E26" t="s">
        <v>185</v>
      </c>
      <c r="G26" t="s">
        <v>152</v>
      </c>
      <c r="I26" t="s">
        <v>186</v>
      </c>
    </row>
    <row r="29" ht="15.75">
      <c r="A29" s="3" t="s">
        <v>187</v>
      </c>
    </row>
    <row r="30" ht="12.75">
      <c r="A30" s="2" t="s">
        <v>188</v>
      </c>
    </row>
    <row r="32" ht="12.75">
      <c r="A32" s="2" t="s">
        <v>189</v>
      </c>
    </row>
    <row r="33" spans="1:9" ht="12.75">
      <c r="A33" t="s">
        <v>190</v>
      </c>
      <c r="I33" t="s">
        <v>191</v>
      </c>
    </row>
    <row r="34" spans="1:9" ht="12.75">
      <c r="A34" t="s">
        <v>192</v>
      </c>
      <c r="I34" t="s">
        <v>191</v>
      </c>
    </row>
    <row r="35" spans="1:9" ht="12.75">
      <c r="A35" t="s">
        <v>193</v>
      </c>
      <c r="I35" t="s">
        <v>194</v>
      </c>
    </row>
    <row r="36" spans="1:9" ht="12.75">
      <c r="A36" t="s">
        <v>195</v>
      </c>
      <c r="I36" t="s">
        <v>196</v>
      </c>
    </row>
    <row r="37" ht="12.75">
      <c r="A37" s="2" t="s">
        <v>197</v>
      </c>
    </row>
    <row r="38" spans="1:9" ht="12.75">
      <c r="A38" t="s">
        <v>198</v>
      </c>
      <c r="I38" t="s">
        <v>199</v>
      </c>
    </row>
    <row r="39" spans="1:9" ht="12.75">
      <c r="A39" t="s">
        <v>200</v>
      </c>
      <c r="I39" t="s">
        <v>201</v>
      </c>
    </row>
    <row r="40" spans="1:9" ht="12.75">
      <c r="A40" t="s">
        <v>202</v>
      </c>
      <c r="I40" t="s">
        <v>191</v>
      </c>
    </row>
    <row r="41" spans="1:9" ht="12.75">
      <c r="A41" t="s">
        <v>203</v>
      </c>
      <c r="I41" t="s">
        <v>191</v>
      </c>
    </row>
    <row r="42" spans="1:9" ht="12.75">
      <c r="A42" t="s">
        <v>204</v>
      </c>
      <c r="I42" t="s">
        <v>191</v>
      </c>
    </row>
    <row r="43" spans="1:9" ht="12.75">
      <c r="A43" t="s">
        <v>205</v>
      </c>
      <c r="I43" t="s">
        <v>206</v>
      </c>
    </row>
    <row r="44" spans="1:9" ht="12.75">
      <c r="A44" t="s">
        <v>207</v>
      </c>
      <c r="I44" t="s">
        <v>191</v>
      </c>
    </row>
    <row r="45" spans="1:9" ht="12.75">
      <c r="A45" t="s">
        <v>208</v>
      </c>
      <c r="I45" t="s">
        <v>191</v>
      </c>
    </row>
    <row r="46" spans="1:9" ht="12.75">
      <c r="A46" t="s">
        <v>209</v>
      </c>
      <c r="I46" t="s">
        <v>191</v>
      </c>
    </row>
    <row r="47" spans="1:9" ht="12.75">
      <c r="A47" t="s">
        <v>210</v>
      </c>
      <c r="I47" t="s">
        <v>191</v>
      </c>
    </row>
    <row r="48" spans="1:9" ht="12.75">
      <c r="A48" t="s">
        <v>211</v>
      </c>
      <c r="I48" t="s">
        <v>191</v>
      </c>
    </row>
    <row r="50" spans="1:3" ht="12.75">
      <c r="A50" s="2" t="s">
        <v>212</v>
      </c>
    </row>
    <row r="53" ht="15.75">
      <c r="A53" s="3" t="s">
        <v>213</v>
      </c>
    </row>
    <row r="54" spans="1:5" ht="12.75">
      <c r="A54" s="2" t="s">
        <v>173</v>
      </c>
      <c r="C54" s="2" t="s">
        <v>174</v>
      </c>
      <c r="E54" s="2" t="s">
        <v>214</v>
      </c>
    </row>
    <row r="55" spans="1:5" ht="12.75">
      <c r="A55" t="s">
        <v>215</v>
      </c>
      <c r="C55" t="s">
        <v>216</v>
      </c>
      <c r="E55" t="s">
        <v>217</v>
      </c>
    </row>
    <row r="56" spans="1:5" ht="12.75">
      <c r="A56" t="s">
        <v>218</v>
      </c>
      <c r="C56" t="s">
        <v>219</v>
      </c>
      <c r="E56" t="s">
        <v>220</v>
      </c>
    </row>
    <row r="57" spans="1:5" ht="12.75">
      <c r="A57" t="s">
        <v>221</v>
      </c>
      <c r="C57" t="s">
        <v>222</v>
      </c>
      <c r="E57" t="s">
        <v>223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224</v>
      </c>
    </row>
    <row r="3" spans="1:9" ht="12.75">
      <c r="A3" t="s">
        <v>225</v>
      </c>
      <c r="I3" t="s">
        <v>66</v>
      </c>
    </row>
    <row r="4" spans="1:9" ht="12.75">
      <c r="A4" t="s">
        <v>226</v>
      </c>
      <c r="I4" t="s">
        <v>66</v>
      </c>
    </row>
    <row r="5" spans="1:9" ht="12.75">
      <c r="A5" t="s">
        <v>227</v>
      </c>
      <c r="I5" t="s">
        <v>67</v>
      </c>
    </row>
    <row r="6" spans="1:9" ht="12.75">
      <c r="A6" t="s">
        <v>228</v>
      </c>
      <c r="I6" t="s">
        <v>67</v>
      </c>
    </row>
    <row r="7" spans="1:9" ht="12.75">
      <c r="A7" t="s">
        <v>229</v>
      </c>
      <c r="I7" t="s">
        <v>66</v>
      </c>
    </row>
    <row r="8" spans="2:9" ht="12.75">
      <c r="B8" t="s">
        <v>230</v>
      </c>
      <c r="I8" t="s">
        <v>231</v>
      </c>
    </row>
    <row r="9" spans="2:9" ht="12.75">
      <c r="B9" t="s">
        <v>232</v>
      </c>
      <c r="I9" t="s">
        <v>231</v>
      </c>
    </row>
    <row r="10" spans="1:9" ht="12.75">
      <c r="A10" t="s">
        <v>233</v>
      </c>
      <c r="I10" t="s">
        <v>66</v>
      </c>
    </row>
    <row r="11" spans="1:9" ht="12.75">
      <c r="A11" t="s">
        <v>234</v>
      </c>
      <c r="I11" t="s">
        <v>67</v>
      </c>
    </row>
    <row r="12" spans="1:9" ht="12.75">
      <c r="A12" t="s">
        <v>235</v>
      </c>
      <c r="I12" t="s">
        <v>236</v>
      </c>
    </row>
    <row r="13" spans="1:9" ht="12.75">
      <c r="A13" t="s">
        <v>237</v>
      </c>
      <c r="I13" t="s">
        <v>231</v>
      </c>
    </row>
    <row r="14" spans="1:9" ht="12.75">
      <c r="A14" t="s">
        <v>238</v>
      </c>
      <c r="I14" t="s">
        <v>231</v>
      </c>
    </row>
    <row r="15" spans="1:9" ht="12.75">
      <c r="A15" t="s">
        <v>239</v>
      </c>
      <c r="I15" t="s">
        <v>67</v>
      </c>
    </row>
    <row r="16" spans="2:9" ht="12.75">
      <c r="B16" t="s">
        <v>240</v>
      </c>
      <c r="I16" t="s">
        <v>67</v>
      </c>
    </row>
    <row r="17" spans="2:9" ht="12.75">
      <c r="B17" t="s">
        <v>241</v>
      </c>
      <c r="I17" t="s">
        <v>67</v>
      </c>
    </row>
    <row r="18" spans="2:9" ht="12.75">
      <c r="B18" t="s">
        <v>242</v>
      </c>
      <c r="I18" t="s">
        <v>231</v>
      </c>
    </row>
    <row r="19" spans="1:9" ht="12.75">
      <c r="A19" t="s">
        <v>243</v>
      </c>
      <c r="I19" t="s">
        <v>231</v>
      </c>
    </row>
    <row r="20" spans="1:9" ht="12.75">
      <c r="A20" t="s">
        <v>244</v>
      </c>
      <c r="I20" t="s">
        <v>245</v>
      </c>
    </row>
    <row r="21" spans="1:9" ht="12.75">
      <c r="A21" t="s">
        <v>246</v>
      </c>
      <c r="I21" t="s">
        <v>247</v>
      </c>
    </row>
    <row r="22" spans="1:9" ht="12.75">
      <c r="A22" t="s">
        <v>248</v>
      </c>
      <c r="I22" t="s">
        <v>66</v>
      </c>
    </row>
    <row r="23" spans="2:9" ht="12.75">
      <c r="B23" t="s">
        <v>249</v>
      </c>
      <c r="I23" t="s">
        <v>231</v>
      </c>
    </row>
    <row r="24" spans="2:9" ht="12.75">
      <c r="B24" t="s">
        <v>250</v>
      </c>
      <c r="I24" t="s">
        <v>231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251</v>
      </c>
    </row>
    <row r="3" spans="1:3" ht="12.75">
      <c r="A3" s="2" t="s">
        <v>252</v>
      </c>
      <c r="C3" t="s">
        <v>253</v>
      </c>
    </row>
    <row r="4" ht="12.75">
      <c r="A4" s="2" t="s">
        <v>254</v>
      </c>
    </row>
    <row r="5" ht="12.75">
      <c r="A5" s="2" t="s">
        <v>255</v>
      </c>
    </row>
    <row r="6" spans="1:9" ht="12.75">
      <c r="A6" t="s">
        <v>256</v>
      </c>
      <c r="I6" t="s">
        <v>257</v>
      </c>
    </row>
    <row r="7" spans="1:9" ht="12.75">
      <c r="A7" t="s">
        <v>258</v>
      </c>
      <c r="I7" t="s">
        <v>259</v>
      </c>
    </row>
    <row r="8" spans="1:9" ht="12.75">
      <c r="A8" t="s">
        <v>260</v>
      </c>
      <c r="I8" t="s">
        <v>261</v>
      </c>
    </row>
    <row r="9" spans="1:9" ht="12.75">
      <c r="A9" t="s">
        <v>262</v>
      </c>
      <c r="I9" t="s">
        <v>4</v>
      </c>
    </row>
    <row r="10" spans="1:9" ht="12.75">
      <c r="A10" t="s">
        <v>263</v>
      </c>
      <c r="I10" t="s">
        <v>264</v>
      </c>
    </row>
    <row r="11" spans="1:9" ht="12.75">
      <c r="A11" t="s">
        <v>265</v>
      </c>
      <c r="I11" t="s">
        <v>266</v>
      </c>
    </row>
    <row r="12" spans="1:9" ht="12.75">
      <c r="A12" t="s">
        <v>267</v>
      </c>
      <c r="I12" t="s">
        <v>268</v>
      </c>
    </row>
    <row r="13" spans="1:9" ht="12.75">
      <c r="A13" t="s">
        <v>269</v>
      </c>
      <c r="I13" t="s">
        <v>270</v>
      </c>
    </row>
    <row r="14" spans="1:9" ht="12.75">
      <c r="A14" t="s">
        <v>271</v>
      </c>
      <c r="I14" t="s">
        <v>272</v>
      </c>
    </row>
    <row r="15" spans="1:9" ht="12.75">
      <c r="A15" t="s">
        <v>273</v>
      </c>
      <c r="I15" t="s">
        <v>274</v>
      </c>
    </row>
    <row r="16" spans="1:9" ht="12.75">
      <c r="A16" t="s">
        <v>275</v>
      </c>
      <c r="I16" t="s">
        <v>93</v>
      </c>
    </row>
    <row r="17" ht="12.75">
      <c r="B17" t="s">
        <v>276</v>
      </c>
    </row>
    <row r="18" ht="12.75">
      <c r="A18" s="2" t="s">
        <v>277</v>
      </c>
    </row>
    <row r="19" spans="1:9" ht="12.75">
      <c r="A19" t="s">
        <v>278</v>
      </c>
      <c r="I19" t="s">
        <v>279</v>
      </c>
    </row>
    <row r="20" spans="1:9" ht="12.75">
      <c r="A20" t="s">
        <v>280</v>
      </c>
      <c r="I20" t="s">
        <v>191</v>
      </c>
    </row>
    <row r="21" spans="1:9" ht="12.75">
      <c r="A21" t="s">
        <v>281</v>
      </c>
      <c r="I21" t="s">
        <v>66</v>
      </c>
    </row>
    <row r="22" spans="1:9" ht="12.75">
      <c r="A22" t="s">
        <v>282</v>
      </c>
      <c r="I22" t="s">
        <v>66</v>
      </c>
    </row>
    <row r="23" spans="1:9" ht="12.75">
      <c r="A23" t="s">
        <v>283</v>
      </c>
      <c r="I23" t="s">
        <v>67</v>
      </c>
    </row>
    <row r="24" spans="1:9" ht="12.75">
      <c r="A24" t="s">
        <v>284</v>
      </c>
      <c r="I24" t="s">
        <v>67</v>
      </c>
    </row>
    <row r="25" spans="1:7" ht="12.75">
      <c r="A25" t="s">
        <v>285</v>
      </c>
      <c r="E25" s="2" t="s">
        <v>286</v>
      </c>
      <c r="G25" s="2" t="s">
        <v>287</v>
      </c>
    </row>
    <row r="26" spans="5:7" ht="12.75">
      <c r="E26" t="s">
        <v>93</v>
      </c>
      <c r="G26" t="s">
        <v>288</v>
      </c>
    </row>
    <row r="27" spans="5:7" ht="12.75">
      <c r="E27" t="s">
        <v>93</v>
      </c>
      <c r="G27" t="s">
        <v>289</v>
      </c>
    </row>
    <row r="28" spans="5:7" ht="12.75">
      <c r="E28" t="s">
        <v>290</v>
      </c>
      <c r="G28" t="s">
        <v>291</v>
      </c>
    </row>
    <row r="29" spans="5:7" ht="12.75">
      <c r="E29" t="s">
        <v>245</v>
      </c>
      <c r="G29" t="s">
        <v>292</v>
      </c>
    </row>
    <row r="30" ht="12.75">
      <c r="A30" s="2" t="s">
        <v>293</v>
      </c>
    </row>
    <row r="31" spans="1:9" ht="12.75">
      <c r="A31" t="s">
        <v>294</v>
      </c>
      <c r="I31" t="s">
        <v>231</v>
      </c>
    </row>
    <row r="32" spans="1:9" ht="12.75">
      <c r="A32" t="s">
        <v>295</v>
      </c>
      <c r="I32" t="s">
        <v>231</v>
      </c>
    </row>
    <row r="33" spans="1:9" ht="12.75">
      <c r="A33" t="s">
        <v>296</v>
      </c>
      <c r="I33" t="s">
        <v>191</v>
      </c>
    </row>
    <row r="34" spans="1:9" ht="12.75">
      <c r="A34" t="s">
        <v>297</v>
      </c>
      <c r="I34" t="s">
        <v>231</v>
      </c>
    </row>
    <row r="35" spans="1:9" ht="12.75">
      <c r="A35" t="s">
        <v>298</v>
      </c>
      <c r="I35" t="s">
        <v>231</v>
      </c>
    </row>
    <row r="36" spans="1:9" ht="12.75">
      <c r="A36" t="s">
        <v>299</v>
      </c>
      <c r="I36" t="s">
        <v>191</v>
      </c>
    </row>
    <row r="37" spans="1:9" ht="12.75">
      <c r="A37" t="s">
        <v>300</v>
      </c>
      <c r="I37" t="s">
        <v>191</v>
      </c>
    </row>
    <row r="38" spans="1:9" ht="12.75">
      <c r="A38" t="s">
        <v>301</v>
      </c>
      <c r="I38" t="s">
        <v>231</v>
      </c>
    </row>
    <row r="39" spans="1:9" ht="12.75">
      <c r="A39" t="s">
        <v>299</v>
      </c>
      <c r="I39" t="s">
        <v>191</v>
      </c>
    </row>
    <row r="40" spans="1:9" ht="12.75">
      <c r="A40" t="s">
        <v>300</v>
      </c>
      <c r="I40" t="s">
        <v>191</v>
      </c>
    </row>
    <row r="41" spans="1:9" ht="12.75">
      <c r="A41" t="s">
        <v>302</v>
      </c>
      <c r="I41" t="s">
        <v>231</v>
      </c>
    </row>
    <row r="42" spans="1:9" ht="12.75">
      <c r="A42" t="s">
        <v>299</v>
      </c>
      <c r="I42" t="s">
        <v>191</v>
      </c>
    </row>
    <row r="43" spans="1:9" ht="12.75">
      <c r="A43" t="s">
        <v>300</v>
      </c>
      <c r="I43" t="s">
        <v>191</v>
      </c>
    </row>
    <row r="44" spans="1:9" ht="12.75">
      <c r="A44" t="s">
        <v>303</v>
      </c>
      <c r="I44" t="s">
        <v>231</v>
      </c>
    </row>
    <row r="45" spans="1:9" ht="12.75">
      <c r="A45" t="s">
        <v>299</v>
      </c>
      <c r="I45" t="s">
        <v>191</v>
      </c>
    </row>
    <row r="46" spans="1:9" ht="12.75">
      <c r="A46" t="s">
        <v>300</v>
      </c>
      <c r="I46" t="s">
        <v>191</v>
      </c>
    </row>
    <row r="47" ht="12.75">
      <c r="A47" s="2" t="s">
        <v>304</v>
      </c>
    </row>
    <row r="48" spans="1:9" ht="12.75">
      <c r="A48" t="s">
        <v>305</v>
      </c>
      <c r="I48" t="s">
        <v>306</v>
      </c>
    </row>
    <row r="49" spans="1:9" ht="12.75">
      <c r="A49" t="s">
        <v>307</v>
      </c>
      <c r="I49" t="s">
        <v>191</v>
      </c>
    </row>
    <row r="50" spans="1:9" ht="12.75">
      <c r="A50" t="s">
        <v>308</v>
      </c>
      <c r="I50" t="s">
        <v>191</v>
      </c>
    </row>
    <row r="51" spans="1:9" ht="12.75">
      <c r="A51" t="s">
        <v>309</v>
      </c>
      <c r="I51" t="s">
        <v>191</v>
      </c>
    </row>
    <row r="52" ht="12.75">
      <c r="A52" s="2" t="s">
        <v>310</v>
      </c>
    </row>
    <row r="53" spans="1:9" ht="12.75">
      <c r="A53" t="s">
        <v>311</v>
      </c>
      <c r="I53" t="s">
        <v>231</v>
      </c>
    </row>
    <row r="54" spans="1:9" ht="12.75">
      <c r="A54" t="s">
        <v>312</v>
      </c>
      <c r="I54" t="s">
        <v>67</v>
      </c>
    </row>
    <row r="55" spans="1:9" ht="12.75">
      <c r="A55" t="s">
        <v>313</v>
      </c>
      <c r="I55" t="s">
        <v>67</v>
      </c>
    </row>
    <row r="56" spans="1:9" ht="12.75">
      <c r="A56" t="s">
        <v>314</v>
      </c>
      <c r="I56" t="s">
        <v>66</v>
      </c>
    </row>
    <row r="57" spans="1:9" ht="12.75">
      <c r="A57" t="s">
        <v>315</v>
      </c>
      <c r="I57" t="s">
        <v>316</v>
      </c>
    </row>
    <row r="59" spans="1:5" ht="12.75">
      <c r="A59" t="s">
        <v>317</v>
      </c>
      <c r="E59" t="s">
        <v>231</v>
      </c>
    </row>
    <row r="64" spans="1:3" ht="12.75">
      <c r="A64" s="2" t="s">
        <v>252</v>
      </c>
      <c r="C64" t="s">
        <v>318</v>
      </c>
    </row>
    <row r="65" ht="12.75">
      <c r="A65" s="2" t="s">
        <v>254</v>
      </c>
    </row>
    <row r="66" ht="12.75">
      <c r="A66" s="2" t="s">
        <v>255</v>
      </c>
    </row>
    <row r="67" spans="1:9" ht="12.75">
      <c r="A67" t="s">
        <v>256</v>
      </c>
      <c r="I67" t="s">
        <v>319</v>
      </c>
    </row>
    <row r="68" spans="1:9" ht="12.75">
      <c r="A68" t="s">
        <v>258</v>
      </c>
    </row>
    <row r="69" spans="1:9" ht="12.75">
      <c r="A69" t="s">
        <v>260</v>
      </c>
    </row>
    <row r="70" spans="1:9" ht="12.75">
      <c r="A70" t="s">
        <v>262</v>
      </c>
      <c r="I70" t="s">
        <v>191</v>
      </c>
    </row>
    <row r="71" spans="1:9" ht="12.75">
      <c r="A71" t="s">
        <v>263</v>
      </c>
      <c r="I71" t="s">
        <v>320</v>
      </c>
    </row>
    <row r="72" spans="1:9" ht="12.75">
      <c r="A72" t="s">
        <v>321</v>
      </c>
      <c r="I72" t="s">
        <v>320</v>
      </c>
    </row>
    <row r="73" spans="1:9" ht="12.75">
      <c r="A73" t="s">
        <v>267</v>
      </c>
      <c r="I73" t="s">
        <v>191</v>
      </c>
    </row>
    <row r="74" spans="1:9" ht="12.75">
      <c r="A74" t="s">
        <v>269</v>
      </c>
      <c r="I74" t="s">
        <v>322</v>
      </c>
    </row>
    <row r="75" spans="1:9" ht="12.75">
      <c r="A75" t="s">
        <v>271</v>
      </c>
      <c r="I75" t="s">
        <v>322</v>
      </c>
    </row>
    <row r="76" spans="1:9" ht="12.75">
      <c r="A76" t="s">
        <v>273</v>
      </c>
      <c r="I76" t="s">
        <v>320</v>
      </c>
    </row>
    <row r="77" spans="1:9" ht="12.75">
      <c r="A77" t="s">
        <v>275</v>
      </c>
      <c r="I77" t="s">
        <v>93</v>
      </c>
    </row>
    <row r="78" ht="12.75">
      <c r="B78" t="s">
        <v>323</v>
      </c>
    </row>
    <row r="79" ht="12.75">
      <c r="A79" s="2" t="s">
        <v>277</v>
      </c>
    </row>
    <row r="80" spans="1:9" ht="12.75">
      <c r="A80" t="s">
        <v>324</v>
      </c>
      <c r="I80" t="s">
        <v>66</v>
      </c>
    </row>
    <row r="81" spans="1:7" ht="12.75">
      <c r="A81" t="s">
        <v>325</v>
      </c>
      <c r="E81" s="2" t="s">
        <v>286</v>
      </c>
      <c r="G81" s="2" t="s">
        <v>287</v>
      </c>
    </row>
    <row r="82" spans="5:7" ht="12.75">
      <c r="E82" t="s">
        <v>93</v>
      </c>
      <c r="G82" t="s">
        <v>326</v>
      </c>
    </row>
    <row r="83" spans="5:7" ht="12.75">
      <c r="E83" t="s">
        <v>191</v>
      </c>
      <c r="G83" t="s">
        <v>191</v>
      </c>
    </row>
    <row r="84" spans="5:7" ht="12.75">
      <c r="E84" t="s">
        <v>191</v>
      </c>
      <c r="G84" t="s">
        <v>191</v>
      </c>
    </row>
    <row r="85" spans="5:7" ht="12.75">
      <c r="E85" t="s">
        <v>191</v>
      </c>
      <c r="G85" t="s">
        <v>191</v>
      </c>
    </row>
    <row r="86" ht="12.75">
      <c r="A86" s="2" t="s">
        <v>327</v>
      </c>
    </row>
    <row r="87" spans="1:9" ht="12.75">
      <c r="A87" t="s">
        <v>328</v>
      </c>
      <c r="I87" t="s">
        <v>67</v>
      </c>
    </row>
    <row r="88" spans="1:9" ht="12.75">
      <c r="A88" t="s">
        <v>329</v>
      </c>
      <c r="I88" t="s">
        <v>67</v>
      </c>
    </row>
    <row r="89" spans="1:9" ht="12.75">
      <c r="A89" t="s">
        <v>330</v>
      </c>
      <c r="I89" t="s">
        <v>67</v>
      </c>
    </row>
    <row r="90" spans="1:9" ht="12.75">
      <c r="A90" t="s">
        <v>331</v>
      </c>
      <c r="I90" t="s">
        <v>66</v>
      </c>
    </row>
    <row r="91" spans="1:9" ht="12.75">
      <c r="A91" t="s">
        <v>308</v>
      </c>
      <c r="I91" t="s">
        <v>191</v>
      </c>
    </row>
    <row r="92" spans="1:9" ht="12.75">
      <c r="A92" t="s">
        <v>309</v>
      </c>
      <c r="I92" t="s">
        <v>191</v>
      </c>
    </row>
    <row r="93" ht="12.75">
      <c r="A93" s="2" t="s">
        <v>310</v>
      </c>
    </row>
    <row r="94" spans="1:9" ht="12.75">
      <c r="A94" t="s">
        <v>332</v>
      </c>
      <c r="I94" t="s">
        <v>67</v>
      </c>
    </row>
    <row r="95" spans="1:9" ht="12.75">
      <c r="A95" t="s">
        <v>313</v>
      </c>
      <c r="I95" t="s">
        <v>66</v>
      </c>
    </row>
    <row r="96" spans="1:9" ht="12.75">
      <c r="A96" t="s">
        <v>314</v>
      </c>
      <c r="I96" t="s">
        <v>67</v>
      </c>
    </row>
    <row r="97" spans="1:9" ht="12.75">
      <c r="A97" t="s">
        <v>333</v>
      </c>
      <c r="I97" t="s">
        <v>67</v>
      </c>
    </row>
    <row r="98" spans="1:9" ht="12.75">
      <c r="A98" t="s">
        <v>313</v>
      </c>
      <c r="I98" t="s">
        <v>67</v>
      </c>
    </row>
    <row r="99" spans="1:9" ht="12.75">
      <c r="A99" t="s">
        <v>314</v>
      </c>
      <c r="I99" t="s">
        <v>66</v>
      </c>
    </row>
    <row r="101" spans="1:5" ht="12.75">
      <c r="A101" t="s">
        <v>317</v>
      </c>
      <c r="E101" t="s">
        <v>231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334</v>
      </c>
    </row>
    <row r="2" ht="12.75">
      <c r="A2" s="4" t="s">
        <v>335</v>
      </c>
    </row>
    <row r="4" ht="18">
      <c r="A4" s="1" t="s">
        <v>336</v>
      </c>
    </row>
    <row r="8" spans="1:11" ht="12.75">
      <c r="A8" s="2" t="s">
        <v>337</v>
      </c>
      <c r="B8" s="2" t="s">
        <v>338</v>
      </c>
      <c r="C8" s="2" t="s">
        <v>339</v>
      </c>
      <c r="E8" s="2" t="s">
        <v>340</v>
      </c>
      <c r="G8" s="2" t="s">
        <v>341</v>
      </c>
      <c r="I8" s="2" t="s">
        <v>342</v>
      </c>
      <c r="K8" s="2" t="s">
        <v>343</v>
      </c>
    </row>
    <row r="9" spans="3:10" ht="12.75">
      <c r="C9" t="s">
        <v>344</v>
      </c>
      <c r="D9" t="s">
        <v>345</v>
      </c>
      <c r="E9" t="s">
        <v>344</v>
      </c>
      <c r="F9" t="s">
        <v>345</v>
      </c>
      <c r="G9" t="s">
        <v>344</v>
      </c>
      <c r="H9" t="s">
        <v>345</v>
      </c>
      <c r="I9" t="s">
        <v>344</v>
      </c>
      <c r="J9" t="s">
        <v>345</v>
      </c>
    </row>
    <row r="10" spans="1:11" ht="12.75">
      <c r="A10" t="s">
        <v>346</v>
      </c>
      <c r="B10" s="4">
        <v>1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f aca="true" t="shared" si="0" ref="I10:I31">C10+E10+G10</f>
        <v>0</v>
      </c>
      <c r="J10" s="4">
        <f aca="true" t="shared" si="1" ref="J10:J31">D10+F10+H10</f>
        <v>1</v>
      </c>
      <c r="K10" s="6">
        <f aca="true" t="shared" si="2" ref="K10:K31">I10+J10</f>
        <v>1</v>
      </c>
    </row>
    <row r="11" spans="1:11" ht="12.75">
      <c r="A11" t="s">
        <v>347</v>
      </c>
      <c r="B11" s="4">
        <v>0</v>
      </c>
      <c r="C11" s="4">
        <v>2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2</v>
      </c>
      <c r="J11" s="4">
        <f t="shared" si="1"/>
        <v>1</v>
      </c>
      <c r="K11" s="6">
        <f t="shared" si="2"/>
        <v>3</v>
      </c>
    </row>
    <row r="12" spans="1:11" ht="12.75">
      <c r="A12" t="s">
        <v>348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  <c r="J12" s="4">
        <f t="shared" si="1"/>
        <v>1</v>
      </c>
      <c r="K12" s="6">
        <f t="shared" si="2"/>
        <v>1</v>
      </c>
    </row>
    <row r="13" spans="1:11" ht="12.75">
      <c r="A13" t="s">
        <v>349</v>
      </c>
      <c r="B13" s="4">
        <v>0</v>
      </c>
      <c r="C13" s="4">
        <v>2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2</v>
      </c>
      <c r="J13" s="4">
        <f t="shared" si="1"/>
        <v>1</v>
      </c>
      <c r="K13" s="6">
        <f t="shared" si="2"/>
        <v>3</v>
      </c>
    </row>
    <row r="14" spans="1:11" ht="12.75">
      <c r="A14" t="s">
        <v>350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1</v>
      </c>
      <c r="J14" s="4">
        <f t="shared" si="1"/>
        <v>0</v>
      </c>
      <c r="K14" s="6">
        <f t="shared" si="2"/>
        <v>1</v>
      </c>
    </row>
    <row r="15" spans="1:11" ht="12.75">
      <c r="A15" t="s">
        <v>351</v>
      </c>
      <c r="B15" s="4">
        <v>0</v>
      </c>
      <c r="C15" s="4">
        <v>1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f t="shared" si="0"/>
        <v>2</v>
      </c>
      <c r="J15" s="4">
        <f t="shared" si="1"/>
        <v>1</v>
      </c>
      <c r="K15" s="6">
        <f t="shared" si="2"/>
        <v>3</v>
      </c>
    </row>
    <row r="16" spans="1:11" ht="12.75">
      <c r="A16" t="s">
        <v>352</v>
      </c>
      <c r="B16" s="4">
        <v>5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>
        <f t="shared" si="1"/>
        <v>1</v>
      </c>
      <c r="K16" s="6">
        <f t="shared" si="2"/>
        <v>1</v>
      </c>
    </row>
    <row r="17" spans="1:11" ht="12.75">
      <c r="A17" t="s">
        <v>353</v>
      </c>
      <c r="B17" s="4">
        <v>0</v>
      </c>
      <c r="C17" s="4">
        <v>1</v>
      </c>
      <c r="D17" s="4">
        <v>3</v>
      </c>
      <c r="E17" s="4">
        <v>0</v>
      </c>
      <c r="F17" s="4">
        <v>0</v>
      </c>
      <c r="G17" s="4">
        <v>0</v>
      </c>
      <c r="H17" s="4">
        <v>0</v>
      </c>
      <c r="I17" s="4">
        <f t="shared" si="0"/>
        <v>1</v>
      </c>
      <c r="J17" s="4">
        <f t="shared" si="1"/>
        <v>3</v>
      </c>
      <c r="K17" s="6">
        <f t="shared" si="2"/>
        <v>4</v>
      </c>
    </row>
    <row r="18" spans="1:11" ht="12.75">
      <c r="A18" t="s">
        <v>354</v>
      </c>
      <c r="B18" s="4">
        <v>17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2</v>
      </c>
      <c r="J18" s="4">
        <f t="shared" si="1"/>
        <v>0</v>
      </c>
      <c r="K18" s="6">
        <f t="shared" si="2"/>
        <v>2</v>
      </c>
    </row>
    <row r="19" spans="1:11" ht="12.75">
      <c r="A19" t="s">
        <v>355</v>
      </c>
      <c r="B19" s="4">
        <v>0</v>
      </c>
      <c r="C19" s="4">
        <v>7</v>
      </c>
      <c r="D19" s="4">
        <v>8</v>
      </c>
      <c r="E19" s="4">
        <v>1</v>
      </c>
      <c r="F19" s="4">
        <v>0</v>
      </c>
      <c r="G19" s="4">
        <v>0</v>
      </c>
      <c r="H19" s="4">
        <v>10</v>
      </c>
      <c r="I19" s="4">
        <f t="shared" si="0"/>
        <v>8</v>
      </c>
      <c r="J19" s="4">
        <f t="shared" si="1"/>
        <v>18</v>
      </c>
      <c r="K19" s="6">
        <f t="shared" si="2"/>
        <v>26</v>
      </c>
    </row>
    <row r="20" spans="1:11" ht="12.75">
      <c r="A20" t="s">
        <v>356</v>
      </c>
      <c r="B20" s="4">
        <v>0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2</v>
      </c>
      <c r="I20" s="4">
        <f t="shared" si="0"/>
        <v>1</v>
      </c>
      <c r="J20" s="4">
        <f t="shared" si="1"/>
        <v>3</v>
      </c>
      <c r="K20" s="6">
        <f t="shared" si="2"/>
        <v>4</v>
      </c>
    </row>
    <row r="21" spans="1:11" ht="12.75">
      <c r="A21" t="s">
        <v>357</v>
      </c>
      <c r="B21" s="4">
        <v>0</v>
      </c>
      <c r="C21" s="4">
        <v>4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4</v>
      </c>
      <c r="J21" s="4">
        <f t="shared" si="1"/>
        <v>1</v>
      </c>
      <c r="K21" s="6">
        <f t="shared" si="2"/>
        <v>5</v>
      </c>
    </row>
    <row r="22" spans="1:11" ht="12.75">
      <c r="A22" t="s">
        <v>358</v>
      </c>
      <c r="B22" s="4">
        <v>48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1</v>
      </c>
      <c r="J22" s="4">
        <f t="shared" si="1"/>
        <v>0</v>
      </c>
      <c r="K22" s="6">
        <f t="shared" si="2"/>
        <v>1</v>
      </c>
    </row>
    <row r="23" spans="1:11" ht="12.75">
      <c r="A23" t="s">
        <v>359</v>
      </c>
      <c r="B23" s="4">
        <v>0</v>
      </c>
      <c r="C23" s="4">
        <v>3</v>
      </c>
      <c r="D23" s="4">
        <v>2</v>
      </c>
      <c r="E23" s="4">
        <v>0</v>
      </c>
      <c r="F23" s="4">
        <v>0</v>
      </c>
      <c r="G23" s="4">
        <v>1</v>
      </c>
      <c r="H23" s="4">
        <v>1</v>
      </c>
      <c r="I23" s="4">
        <f t="shared" si="0"/>
        <v>4</v>
      </c>
      <c r="J23" s="4">
        <f t="shared" si="1"/>
        <v>3</v>
      </c>
      <c r="K23" s="6">
        <f t="shared" si="2"/>
        <v>7</v>
      </c>
    </row>
    <row r="24" spans="1:11" ht="12.75">
      <c r="A24" t="s">
        <v>360</v>
      </c>
      <c r="B24" s="4">
        <v>0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1</v>
      </c>
      <c r="J24" s="4">
        <f t="shared" si="1"/>
        <v>1</v>
      </c>
      <c r="K24" s="6">
        <f t="shared" si="2"/>
        <v>2</v>
      </c>
    </row>
    <row r="25" spans="1:11" ht="12.75">
      <c r="A25" t="s">
        <v>361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1</v>
      </c>
      <c r="J25" s="4">
        <f t="shared" si="1"/>
        <v>0</v>
      </c>
      <c r="K25" s="6">
        <f t="shared" si="2"/>
        <v>1</v>
      </c>
    </row>
    <row r="26" spans="1:11" ht="12.75">
      <c r="A26" t="s">
        <v>362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1</v>
      </c>
      <c r="J26" s="4">
        <f t="shared" si="1"/>
        <v>0</v>
      </c>
      <c r="K26" s="6">
        <f t="shared" si="2"/>
        <v>1</v>
      </c>
    </row>
    <row r="27" spans="1:11" ht="12.75">
      <c r="A27" t="s">
        <v>363</v>
      </c>
      <c r="B27" s="4">
        <v>0</v>
      </c>
      <c r="C27" s="4">
        <v>1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f t="shared" si="0"/>
        <v>1</v>
      </c>
      <c r="J27" s="4">
        <f t="shared" si="1"/>
        <v>1</v>
      </c>
      <c r="K27" s="6">
        <f t="shared" si="2"/>
        <v>2</v>
      </c>
    </row>
    <row r="28" spans="1:11" ht="12.75">
      <c r="A28" t="s">
        <v>364</v>
      </c>
      <c r="B28" s="4">
        <v>0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  <c r="J28" s="4">
        <f t="shared" si="1"/>
        <v>1</v>
      </c>
      <c r="K28" s="6">
        <f t="shared" si="2"/>
        <v>1</v>
      </c>
    </row>
    <row r="29" spans="1:11" ht="12.75">
      <c r="A29" t="s">
        <v>365</v>
      </c>
      <c r="B29" s="4">
        <v>13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  <c r="J29" s="4">
        <f t="shared" si="1"/>
        <v>0</v>
      </c>
      <c r="K29" s="6">
        <f t="shared" si="2"/>
        <v>0</v>
      </c>
    </row>
    <row r="30" spans="1:11" ht="12.75">
      <c r="A30" t="s">
        <v>366</v>
      </c>
      <c r="B30" s="4">
        <v>0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1</v>
      </c>
      <c r="J30" s="4">
        <f t="shared" si="1"/>
        <v>0</v>
      </c>
      <c r="K30" s="6">
        <f t="shared" si="2"/>
        <v>1</v>
      </c>
    </row>
    <row r="31" spans="1:11" ht="12.75">
      <c r="A31" t="s">
        <v>367</v>
      </c>
      <c r="B31" s="4">
        <v>10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  <c r="I31" s="4">
        <f t="shared" si="0"/>
        <v>0</v>
      </c>
      <c r="J31" s="4">
        <f t="shared" si="1"/>
        <v>1</v>
      </c>
      <c r="K31" s="6">
        <f t="shared" si="2"/>
        <v>1</v>
      </c>
    </row>
    <row r="32" spans="1:11" ht="12.75">
      <c r="A32" s="2" t="s">
        <v>343</v>
      </c>
      <c r="B32" s="6">
        <f aca="true" t="shared" si="3" ref="B32:K32">SUM(B10:B31)</f>
        <v>94</v>
      </c>
      <c r="C32" s="6">
        <f t="shared" si="3"/>
        <v>30</v>
      </c>
      <c r="D32" s="6">
        <f t="shared" si="3"/>
        <v>23</v>
      </c>
      <c r="E32" s="6">
        <f t="shared" si="3"/>
        <v>2</v>
      </c>
      <c r="F32" s="6">
        <f t="shared" si="3"/>
        <v>1</v>
      </c>
      <c r="G32" s="6">
        <f t="shared" si="3"/>
        <v>1</v>
      </c>
      <c r="H32" s="6">
        <f t="shared" si="3"/>
        <v>14</v>
      </c>
      <c r="I32" s="6">
        <f t="shared" si="3"/>
        <v>33</v>
      </c>
      <c r="J32" s="6">
        <f t="shared" si="3"/>
        <v>38</v>
      </c>
      <c r="K32" s="6">
        <f t="shared" si="3"/>
        <v>71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Righetti - Comune Sona</dc:creator>
  <cp:keywords/>
  <dc:description/>
  <cp:lastModifiedBy>Lorena Righetti - Comune Sona</cp:lastModifiedBy>
  <dcterms:created xsi:type="dcterms:W3CDTF">2015-06-09T15:36:26Z</dcterms:created>
  <dcterms:modified xsi:type="dcterms:W3CDTF">2015-06-09T15:36:26Z</dcterms:modified>
  <cp:category/>
  <cp:version/>
  <cp:contentType/>
  <cp:contentStatus/>
</cp:coreProperties>
</file>